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Ex2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12.xml" ContentType="application/vnd.openxmlformats-officedocument.drawing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3.xml" ContentType="application/vnd.openxmlformats-officedocument.drawing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armen.carranza\Documents\INEC\2025\Enameh\Publicación Enameh 2024\"/>
    </mc:Choice>
  </mc:AlternateContent>
  <xr:revisionPtr revIDLastSave="0" documentId="13_ncr:1_{A9F6D374-93C8-44D7-A01A-ECE17C3E6568}" xr6:coauthVersionLast="47" xr6:coauthVersionMax="47" xr10:uidLastSave="{00000000-0000-0000-0000-000000000000}"/>
  <bookViews>
    <workbookView xWindow="-108" yWindow="-108" windowWidth="23256" windowHeight="12576" tabRatio="806" xr2:uid="{00000000-000D-0000-FFFF-FFFF00000000}"/>
  </bookViews>
  <sheets>
    <sheet name="Índice" sheetId="19" r:id="rId1"/>
    <sheet name="Gráfico 4.1" sheetId="71" r:id="rId2"/>
    <sheet name="Gráfico 4.2" sheetId="72" r:id="rId3"/>
    <sheet name="Gráfico 4.3" sheetId="73" r:id="rId4"/>
    <sheet name="Gráfico 4.4" sheetId="74" r:id="rId5"/>
    <sheet name="Gráfico 4.5" sheetId="75" r:id="rId6"/>
    <sheet name="Gráfico 4.6" sheetId="14" r:id="rId7"/>
    <sheet name="Gráfico 4.7" sheetId="8" r:id="rId8"/>
    <sheet name="Gráfico 4.8" sheetId="9" r:id="rId9"/>
    <sheet name="Gráfico 4.9" sheetId="17" r:id="rId10"/>
    <sheet name="Gráfico 4.10" sheetId="11" r:id="rId11"/>
    <sheet name="Gráfico 4.11" sheetId="13" r:id="rId12"/>
    <sheet name="Cuadro 4.1" sheetId="42" r:id="rId13"/>
    <sheet name="Cuadro 4.2" sheetId="43" r:id="rId14"/>
    <sheet name="Cuadro 4.3" sheetId="44" r:id="rId15"/>
    <sheet name="Cuadro 4.4" sheetId="45" r:id="rId16"/>
    <sheet name="Cuadro 4.5" sheetId="46" r:id="rId17"/>
    <sheet name="Cuadro 4.6" sheetId="47" r:id="rId18"/>
    <sheet name="Cuadro 4.7" sheetId="48" r:id="rId19"/>
    <sheet name="Cuadro 4.8" sheetId="49" r:id="rId20"/>
    <sheet name="Cuadro 4.9" sheetId="28" r:id="rId21"/>
    <sheet name="Cuadro 4.10" sheetId="29" r:id="rId22"/>
    <sheet name="Cuadro 4.11 " sheetId="50" r:id="rId23"/>
    <sheet name="Cuadro 4.12" sheetId="61" r:id="rId24"/>
    <sheet name="Cuadro 4.13" sheetId="62" r:id="rId25"/>
    <sheet name="Cuadro 4.14" sheetId="63" r:id="rId26"/>
    <sheet name="Cuadro 4.15" sheetId="64" r:id="rId27"/>
    <sheet name="Cuadro 4.16" sheetId="65" r:id="rId28"/>
    <sheet name="Cuadro 4.17" sheetId="77" r:id="rId29"/>
    <sheet name="Cuadro 4.18" sheetId="67" r:id="rId30"/>
    <sheet name="Cuadro 4.19" sheetId="68" r:id="rId31"/>
    <sheet name="Cuadro 4.20" sheetId="39" r:id="rId32"/>
    <sheet name="Cuadro 4.21" sheetId="69" r:id="rId33"/>
    <sheet name="Cuadro 4.22" sheetId="70" r:id="rId34"/>
  </sheets>
  <definedNames>
    <definedName name="_xlnm._FilterDatabase" localSheetId="4" hidden="1">'Gráfico 4.4'!$A$7:$C$7</definedName>
    <definedName name="_xlnm._FilterDatabase" localSheetId="8" hidden="1">'Gráfico 4.8'!$A$16:$C$24</definedName>
    <definedName name="_xlchart.v1.0" hidden="1">'Gráfico 4.5'!$A$10:$B$17</definedName>
    <definedName name="_xlchart.v1.1" hidden="1">'Gráfico 4.5'!$C$10:$C$17</definedName>
    <definedName name="_xlchart.v1.2" hidden="1">'Gráfico 4.9'!$A$11:$A$16</definedName>
    <definedName name="_xlchart.v1.3" hidden="1">'Gráfico 4.9'!$C$10</definedName>
    <definedName name="_xlchart.v1.4" hidden="1">'Gráfico 4.9'!$C$11:$C$16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68" i="13" l="1"/>
  <c r="AC68" i="13"/>
  <c r="AD67" i="13"/>
  <c r="AC67" i="13"/>
  <c r="AD66" i="13"/>
  <c r="AC66" i="13"/>
  <c r="AF50" i="13"/>
  <c r="AE50" i="13"/>
  <c r="AD50" i="13"/>
  <c r="AC50" i="13"/>
  <c r="AA38" i="13"/>
  <c r="AB46" i="13" s="1"/>
  <c r="AA37" i="13"/>
  <c r="AA36" i="13"/>
  <c r="AA35" i="13"/>
  <c r="AB50" i="13" s="1"/>
  <c r="AA26" i="13"/>
  <c r="Z26" i="13"/>
  <c r="Y26" i="13"/>
  <c r="X26" i="13"/>
  <c r="U25" i="13"/>
  <c r="T25" i="13"/>
  <c r="S25" i="13"/>
  <c r="R25" i="13"/>
  <c r="U24" i="13"/>
  <c r="T24" i="13"/>
  <c r="S24" i="13"/>
  <c r="R24" i="13"/>
  <c r="W20" i="13"/>
  <c r="W19" i="13"/>
  <c r="W18" i="13"/>
  <c r="W11" i="13"/>
  <c r="AB45" i="13" l="1"/>
  <c r="AB44" i="13"/>
  <c r="AB43" i="13"/>
</calcChain>
</file>

<file path=xl/sharedStrings.xml><?xml version="1.0" encoding="utf-8"?>
<sst xmlns="http://schemas.openxmlformats.org/spreadsheetml/2006/main" count="950" uniqueCount="453">
  <si>
    <t>Cuenta propia solo</t>
  </si>
  <si>
    <t>Empleador</t>
  </si>
  <si>
    <t>Tener mayor flexibilidad horaria</t>
  </si>
  <si>
    <t>Tradición familiar/herencia</t>
  </si>
  <si>
    <t>No tenía trabajo</t>
  </si>
  <si>
    <t>Encontró una oportunidad en el mercado</t>
  </si>
  <si>
    <t>Complementar el ingreso familiar</t>
  </si>
  <si>
    <t>Deseaba organizar su propia empresa/ser su propio jefe</t>
  </si>
  <si>
    <t>Agropecuario</t>
  </si>
  <si>
    <t>Comercio</t>
  </si>
  <si>
    <t>Industria</t>
  </si>
  <si>
    <t>Servicios</t>
  </si>
  <si>
    <t>Empleo permanente</t>
  </si>
  <si>
    <t>Empleo ocasional</t>
  </si>
  <si>
    <t>Total</t>
  </si>
  <si>
    <t>Otro tipo de ayudas</t>
  </si>
  <si>
    <t>Necesidades de inversionistas</t>
  </si>
  <si>
    <t>Aumentar el número de trabajadores</t>
  </si>
  <si>
    <t>Asociarse con otros negocios, personas o gremios</t>
  </si>
  <si>
    <t>Trámites más sencillos en instituciones del Estado</t>
  </si>
  <si>
    <t>Diversificar los productos o servicios</t>
  </si>
  <si>
    <t>Acceso a capacitación</t>
  </si>
  <si>
    <t>Acceso a préstamos</t>
  </si>
  <si>
    <t>Desagrupado</t>
  </si>
  <si>
    <t>Valor</t>
  </si>
  <si>
    <t>No conoce</t>
  </si>
  <si>
    <t>Por medio de noticias</t>
  </si>
  <si>
    <t>Por medio de publicidad</t>
  </si>
  <si>
    <t>Por medio de instituciones financieras</t>
  </si>
  <si>
    <t>Por medio de familiares, amigos, vecinos, etc.</t>
  </si>
  <si>
    <t>Otro</t>
  </si>
  <si>
    <t>Computadora</t>
  </si>
  <si>
    <t>Teléfono fijo</t>
  </si>
  <si>
    <t>Acceso a internet</t>
  </si>
  <si>
    <t>Teléfono celular</t>
  </si>
  <si>
    <t>Permanecerán igual</t>
  </si>
  <si>
    <t>Aumentarán</t>
  </si>
  <si>
    <t>Disminuirán</t>
  </si>
  <si>
    <t>Expectativa de ventas</t>
  </si>
  <si>
    <t>Aumentan</t>
  </si>
  <si>
    <t>Permanecen igual</t>
  </si>
  <si>
    <t>Disminuyen</t>
  </si>
  <si>
    <t>K4 Expectativa de sus ventas*Sector de actividad económica a cuatro grupos tabulación cruzada</t>
  </si>
  <si>
    <t>Recuento</t>
  </si>
  <si>
    <t/>
  </si>
  <si>
    <t>Sector de actividad económica a cuatro grupos</t>
  </si>
  <si>
    <t>K4 Expectativa de sus ventas</t>
  </si>
  <si>
    <t>Aumentará</t>
  </si>
  <si>
    <t>Permanecerá igual</t>
  </si>
  <si>
    <t>Disminuirá</t>
  </si>
  <si>
    <t>K4 Expectativa de sus ventas*¿Obtuvo el préstamo o crédito solicitado? tabulación cruzada</t>
  </si>
  <si>
    <t>¿Obtuvo el préstamo o crédito solicitado?</t>
  </si>
  <si>
    <t>Sí, a título personal</t>
  </si>
  <si>
    <t>Sí, a nombre de la empresa/negocio</t>
  </si>
  <si>
    <t>SI</t>
  </si>
  <si>
    <t>No, fue rechazado</t>
  </si>
  <si>
    <t>No, aceptó las condiciones</t>
  </si>
  <si>
    <t>Se encuentra en trámite</t>
  </si>
  <si>
    <t>K4 Expectativa de sus ventas*Sexo tabulación cruzada</t>
  </si>
  <si>
    <t>Sexo</t>
  </si>
  <si>
    <t>Hombre</t>
  </si>
  <si>
    <t>Mujer</t>
  </si>
  <si>
    <t>Tipo de trabajador independiente</t>
  </si>
  <si>
    <t>Motivación emprendedora</t>
  </si>
  <si>
    <t>SAE</t>
  </si>
  <si>
    <t>Necesidades de las microempresas</t>
  </si>
  <si>
    <t>Una persona</t>
  </si>
  <si>
    <t>Dos personas</t>
  </si>
  <si>
    <t>Tres o más personas</t>
  </si>
  <si>
    <t>No encontró trabajo como asalariado/a</t>
  </si>
  <si>
    <t>Agricultura, ganadería, silvicultura y pesca</t>
  </si>
  <si>
    <t>Alojamiento y servicio de comida</t>
  </si>
  <si>
    <t>Comercio al por mayor y al por menor</t>
  </si>
  <si>
    <t>Transporte y almacenamiento</t>
  </si>
  <si>
    <t>Expectativa de colaboradores</t>
  </si>
  <si>
    <t>%</t>
  </si>
  <si>
    <t>2/ Incluye las microempresas en donde la persona independiente trabaja únicamente con algún socio.</t>
  </si>
  <si>
    <t>1/ Cada microempresa puede tener más de una necesidad.</t>
  </si>
  <si>
    <t>GRÁFICO 4.9</t>
  </si>
  <si>
    <t>GRÁFICO 4.8</t>
  </si>
  <si>
    <t>GRÁFICO 4.7</t>
  </si>
  <si>
    <t>GRÁFICO 4.6</t>
  </si>
  <si>
    <t>GRÁFICO 4.10</t>
  </si>
  <si>
    <t>GRÁFICO 4.11</t>
  </si>
  <si>
    <t>Gráfico 4.9</t>
  </si>
  <si>
    <t>1/ Incluye: tutoría educativa; actividades de juegos de azar y apuestas; actividades relacionadas con la salud humana; actividades jurídicas, contables, de arquitectura e ingeniería; diseño gráfico; consultorías; entre otras.</t>
  </si>
  <si>
    <t>2/ Incluye: jardinería; chambas; actividades de peluquería y tratamientos de belleza; reparación de aparatos, calzado y computadoras; arreglos de ropa; entre otras.</t>
  </si>
  <si>
    <t>Cuadro 4.22</t>
  </si>
  <si>
    <t>Cuadro 4.21</t>
  </si>
  <si>
    <t>Cuadro 4.20</t>
  </si>
  <si>
    <t>Cuadro 4.19</t>
  </si>
  <si>
    <t>Cuadro 4.18</t>
  </si>
  <si>
    <t>Cuadro 4.17</t>
  </si>
  <si>
    <t>Cuadro 4.16</t>
  </si>
  <si>
    <t>Cuadro 4.15</t>
  </si>
  <si>
    <t>Cuadro 4.14</t>
  </si>
  <si>
    <t>Cuadro 4.13</t>
  </si>
  <si>
    <t>Cuadro 4.12</t>
  </si>
  <si>
    <t>Cuadro 4.11</t>
  </si>
  <si>
    <t>Cuadro 4.10</t>
  </si>
  <si>
    <t>Cuadro 4.9</t>
  </si>
  <si>
    <t>Cuadro 4.8</t>
  </si>
  <si>
    <t>Cuadro 4.7</t>
  </si>
  <si>
    <t>Cuadro 4.6</t>
  </si>
  <si>
    <t>Cuadro 4.5</t>
  </si>
  <si>
    <t>Cuadro 4.4</t>
  </si>
  <si>
    <t>Cuadro 4.3</t>
  </si>
  <si>
    <t>Cuadro 4.2</t>
  </si>
  <si>
    <t>Cuadro 4.1</t>
  </si>
  <si>
    <t>1/ La cantidad de personas independientes es menor a la cantidad de microempresas debido a que una persona puede tener una o más actividades económicas diferentes.</t>
  </si>
  <si>
    <t>Huetar Norte</t>
  </si>
  <si>
    <t>Huetar Caribe</t>
  </si>
  <si>
    <t>Brunca</t>
  </si>
  <si>
    <t>Pacífico Central</t>
  </si>
  <si>
    <t>Chorotega</t>
  </si>
  <si>
    <t>Central</t>
  </si>
  <si>
    <t>Región de planificación</t>
  </si>
  <si>
    <t>Rural</t>
  </si>
  <si>
    <t>Urbana</t>
  </si>
  <si>
    <t>Zona</t>
  </si>
  <si>
    <t>Mujeres</t>
  </si>
  <si>
    <t>Hombres</t>
  </si>
  <si>
    <t xml:space="preserve">Índice </t>
  </si>
  <si>
    <t>CUADRO 4.1</t>
  </si>
  <si>
    <t>No jefe/a del hogar</t>
  </si>
  <si>
    <t>Jefatura compartida</t>
  </si>
  <si>
    <t>Jefe/a del hogar</t>
  </si>
  <si>
    <t>Jefatura del hogar</t>
  </si>
  <si>
    <t>Educación superior</t>
  </si>
  <si>
    <t>Secundaria completa</t>
  </si>
  <si>
    <t>Secundaria incompleta</t>
  </si>
  <si>
    <t>Primaria completa</t>
  </si>
  <si>
    <t>Sin nivel de instrucción y primaria incompleta</t>
  </si>
  <si>
    <t>Nivel de educación</t>
  </si>
  <si>
    <t>De 65 años o más</t>
  </si>
  <si>
    <t>De 55 a 64 años</t>
  </si>
  <si>
    <t>De 45 a 54 años</t>
  </si>
  <si>
    <t>De 35 a 44 años</t>
  </si>
  <si>
    <t>De 25 a 34 años</t>
  </si>
  <si>
    <t>Menores de 25 años</t>
  </si>
  <si>
    <t>Grupos de edades</t>
  </si>
  <si>
    <t>Características de la persona independiente</t>
  </si>
  <si>
    <t>CUADRO 4.2</t>
  </si>
  <si>
    <t>1/ Incluye las personas  ayudantes no remunerados y las personas asalariados que trabajan ocasionalmente.</t>
  </si>
  <si>
    <t>Sector de actividad económica</t>
  </si>
  <si>
    <t>Tradición</t>
  </si>
  <si>
    <t>Oportunidad</t>
  </si>
  <si>
    <t>Necesidad</t>
  </si>
  <si>
    <t>sector de actividad económica</t>
  </si>
  <si>
    <t xml:space="preserve">motivación emprendedora y </t>
  </si>
  <si>
    <t xml:space="preserve">Tipo de trabajador independiente, 
</t>
  </si>
  <si>
    <t>CUADRO 4.3</t>
  </si>
  <si>
    <t>3/ Cada microempresa puede tener más de una opción.</t>
  </si>
  <si>
    <t>2/ Inscrito en el Registro Nacional.</t>
  </si>
  <si>
    <t>1/ Principalmente Caja Costarricense de Seguro Social (CCSS) y Ministerio de Hacienda. Se excluye el Registro Nacional.</t>
  </si>
  <si>
    <t>No tiene ningún comprobante de venta</t>
  </si>
  <si>
    <t>Tiene factura no timbrada</t>
  </si>
  <si>
    <t>Tiene factura electrónica</t>
  </si>
  <si>
    <t>Tiene factura timbrada</t>
  </si>
  <si>
    <t>Ninguna característica</t>
  </si>
  <si>
    <t>La persona dueña tiene salario asignado</t>
  </si>
  <si>
    <t>Tiene contabilidad por régimen simplificado</t>
  </si>
  <si>
    <t>Tiene contabilidad formal</t>
  </si>
  <si>
    <t>Características de formalidad</t>
  </si>
  <si>
    <t>y comprobante de venta</t>
  </si>
  <si>
    <t xml:space="preserve">Características de formalidad </t>
  </si>
  <si>
    <t>CUADRO 4.4</t>
  </si>
  <si>
    <t>-</t>
  </si>
  <si>
    <t>Principal razón para iniciar la actividad económica</t>
  </si>
  <si>
    <t>CUADRO 4.5</t>
  </si>
  <si>
    <t>Construcción, electricidad, gas y agua</t>
  </si>
  <si>
    <t>Industrias manufactureras y explotación de minas</t>
  </si>
  <si>
    <t>CUADRO 4.6</t>
  </si>
  <si>
    <t>CUADRO 4.7</t>
  </si>
  <si>
    <t>Porcentaje</t>
  </si>
  <si>
    <t>Tamaño del negocio</t>
  </si>
  <si>
    <t>económica</t>
  </si>
  <si>
    <t xml:space="preserve">Sector de actividad </t>
  </si>
  <si>
    <t>CUADRO 4.8</t>
  </si>
  <si>
    <t>1/ Corresponde a los puestos de trabajo creados entre setiembre del año previo y agosto del año en estudio.</t>
  </si>
  <si>
    <t>Estabilidad del empleo</t>
  </si>
  <si>
    <t>CUADRO 4.9</t>
  </si>
  <si>
    <t xml:space="preserve">2/ La población ocupada de la Encuesta Continua de Empleo (ECE) se calcula como un promedio del último trimestre del año previo y los primeros tres trimestres del año en estudio. </t>
  </si>
  <si>
    <t>NA</t>
  </si>
  <si>
    <t>Ignorado</t>
  </si>
  <si>
    <t>Porcentaje de empleo</t>
  </si>
  <si>
    <t>Empleo generado</t>
  </si>
  <si>
    <r>
      <t>Población ocupada (ECE)</t>
    </r>
    <r>
      <rPr>
        <b/>
        <vertAlign val="superscript"/>
        <sz val="11"/>
        <rFont val="Open Sans Condensed"/>
      </rPr>
      <t>2/</t>
    </r>
  </si>
  <si>
    <t>CUADRO 4.10</t>
  </si>
  <si>
    <t>De 20 años o más</t>
  </si>
  <si>
    <t>De 10 a 19 años</t>
  </si>
  <si>
    <t>De 5 a 9 años</t>
  </si>
  <si>
    <t>De 1 a 4 años</t>
  </si>
  <si>
    <t>Menos de un año</t>
  </si>
  <si>
    <t>CUADRO 4.11</t>
  </si>
  <si>
    <t>En vía pública con puesto fijo</t>
  </si>
  <si>
    <t>Finca agropecuaria independiente</t>
  </si>
  <si>
    <t>Finca agropecuaria al lado de su casa</t>
  </si>
  <si>
    <t>Espacio o local independiente</t>
  </si>
  <si>
    <t>Espacio o local junto a su casa</t>
  </si>
  <si>
    <t>Con local</t>
  </si>
  <si>
    <t>Sitio de construcción u obra</t>
  </si>
  <si>
    <t>En vía pública sin puesto fijo</t>
  </si>
  <si>
    <t>A domicilio</t>
  </si>
  <si>
    <t>Dentro de su casa</t>
  </si>
  <si>
    <t>Sin local</t>
  </si>
  <si>
    <t>Disponibilidad de local</t>
  </si>
  <si>
    <t>CUADRO 4.12</t>
  </si>
  <si>
    <t>3/ Incluye: cambio de ubicación, opciones de cuido (niños/as, adultos mayores) y otro tipo de ayudas.</t>
  </si>
  <si>
    <t>2/ Porcentaje con respecto al total de microempresas de los hogares.</t>
  </si>
  <si>
    <t>Ninguna</t>
  </si>
  <si>
    <r>
      <t>%</t>
    </r>
    <r>
      <rPr>
        <b/>
        <vertAlign val="superscript"/>
        <sz val="11"/>
        <rFont val="Open Sans Condensed"/>
      </rPr>
      <t>2/</t>
    </r>
  </si>
  <si>
    <t>CUADRO 4.13</t>
  </si>
  <si>
    <t>3/ Incluye: Municipalidades, cámaras, colegios profesionales, fundaciones, oenegés, Icafé, empresa privada y entre otros.</t>
  </si>
  <si>
    <t>2/ Incluye: Ministerio de Economía, Industria y Comercio (MEIC), Ministerio de Comercio Exterior (Comex), Procomer, Ministerio de Agricultura y Ganadería (MAG) y Senasa.</t>
  </si>
  <si>
    <t>Cooperativas o asociaciones solidaristas</t>
  </si>
  <si>
    <t>Banco o financiera privada</t>
  </si>
  <si>
    <t>INA o universidades</t>
  </si>
  <si>
    <t>Bancos públicos</t>
  </si>
  <si>
    <t>IMAS</t>
  </si>
  <si>
    <t xml:space="preserve">Solicitó </t>
  </si>
  <si>
    <t xml:space="preserve"> Solicitó </t>
  </si>
  <si>
    <t>CUADRO 4.14</t>
  </si>
  <si>
    <t>1/ Cada microempresa puede haber recibido más de un tipo de apoyo.</t>
  </si>
  <si>
    <t>Ninguno</t>
  </si>
  <si>
    <t>Capacitación, asistencia técnica o asesorías</t>
  </si>
  <si>
    <t>Financiamiento</t>
  </si>
  <si>
    <t xml:space="preserve">Total </t>
  </si>
  <si>
    <t>Tipo de apoyo recibido</t>
  </si>
  <si>
    <t>CUADRO 4.15</t>
  </si>
  <si>
    <t>Pagar deudas del negocio</t>
  </si>
  <si>
    <t>Adquirir o comprar mercadería o insumos</t>
  </si>
  <si>
    <t>Ampliar, reparar o dar mantenimiento</t>
  </si>
  <si>
    <t>Comprar local, vehículo, maquinaria, equipo o herramientas</t>
  </si>
  <si>
    <t>Destino del crédito</t>
  </si>
  <si>
    <t>CUADRO 4.16</t>
  </si>
  <si>
    <t>1/ Solicitud de financiamiento en los últimos cinco años.</t>
  </si>
  <si>
    <t>No utiliza</t>
  </si>
  <si>
    <t>Uso de productos o servicios financieros para el negocio</t>
  </si>
  <si>
    <t>Conocimiento del SBD</t>
  </si>
  <si>
    <t>Financiamiento, SBD y productos o servicios financieros</t>
  </si>
  <si>
    <t>CUADRO 4.17</t>
  </si>
  <si>
    <t>2/ Incluye: Mutuales, asociaciones, oenegés y organismos internacionales.</t>
  </si>
  <si>
    <t>1/ Los porcentajes se calculan respecto al total de microempresas de los hogares que solicitaron un crédito.</t>
  </si>
  <si>
    <t>Obtención del crédito</t>
  </si>
  <si>
    <t>Préstamo como parte del SBD</t>
  </si>
  <si>
    <t>Préstamo para el desarrollo de alguna actividad productiva</t>
  </si>
  <si>
    <t>Préstamo personal</t>
  </si>
  <si>
    <t>Tipo de crédito solicitado</t>
  </si>
  <si>
    <t>Prestamistas particulares</t>
  </si>
  <si>
    <t>Financiera o empresa de préstamos</t>
  </si>
  <si>
    <t>Cooperativa</t>
  </si>
  <si>
    <t>Banco privado</t>
  </si>
  <si>
    <t>Banco público</t>
  </si>
  <si>
    <t>Entidad donde solicitó el crédito</t>
  </si>
  <si>
    <t>Total de microempresas con crédito solicitado</t>
  </si>
  <si>
    <t>Características del crédito</t>
  </si>
  <si>
    <t>CUADRO 4.18</t>
  </si>
  <si>
    <t>1/ Incluye: Mutuales, asociaciones, oenegés y organismos internacionales.</t>
  </si>
  <si>
    <t>Banco privado, financiera o empresa de préstamos</t>
  </si>
  <si>
    <t>prestado</t>
  </si>
  <si>
    <t>promedio</t>
  </si>
  <si>
    <t>Entidad que otorgó el crédito</t>
  </si>
  <si>
    <t>CUADRO 4.19</t>
  </si>
  <si>
    <t>1/ Cada microempresa puede utilizar más de un tipo.</t>
  </si>
  <si>
    <t>Tableta o fax</t>
  </si>
  <si>
    <t>Acceso a Internet</t>
  </si>
  <si>
    <r>
      <t xml:space="preserve">% </t>
    </r>
    <r>
      <rPr>
        <b/>
        <vertAlign val="superscript"/>
        <sz val="11"/>
        <rFont val="Open Sans Condensed"/>
      </rPr>
      <t>2/</t>
    </r>
  </si>
  <si>
    <t>Año y tecnologías de información y comunicación</t>
  </si>
  <si>
    <t>CUADRO 4.20</t>
  </si>
  <si>
    <t>1/ Se excluyen las microempresas que consideran no continuar con la actividad.</t>
  </si>
  <si>
    <t>Expectativa sobre empleo</t>
  </si>
  <si>
    <t>CUADRO 4.21</t>
  </si>
  <si>
    <t>Expectativa sobre ventas</t>
  </si>
  <si>
    <t>CUADRO 4.22</t>
  </si>
  <si>
    <t>4.</t>
  </si>
  <si>
    <t>RESULTADOS GENERALES</t>
  </si>
  <si>
    <t>4.2</t>
  </si>
  <si>
    <t>Características de las microempresas de los hogares</t>
  </si>
  <si>
    <t xml:space="preserve">Cuadros estadísticos </t>
  </si>
  <si>
    <t>Informalidad de las microempresas de los hogares</t>
  </si>
  <si>
    <t>Motivación para iniciar con la actividad económica</t>
  </si>
  <si>
    <t>Sectores de actividad económica</t>
  </si>
  <si>
    <t>4.2.3</t>
  </si>
  <si>
    <t>4.2.2</t>
  </si>
  <si>
    <t>4.2.1</t>
  </si>
  <si>
    <t>Tamaño de las microempresas y empleo generado</t>
  </si>
  <si>
    <t>4.2.4</t>
  </si>
  <si>
    <t>4.3</t>
  </si>
  <si>
    <t>Necesidades percibidas y apoyo recibido para el desarrollo de la microempresa</t>
  </si>
  <si>
    <t>4.2.5</t>
  </si>
  <si>
    <t xml:space="preserve">4.2.6 </t>
  </si>
  <si>
    <t>Tecnologías de información y comunicación</t>
  </si>
  <si>
    <t>4.2.7</t>
  </si>
  <si>
    <t>Expectativas</t>
  </si>
  <si>
    <t>4.2.8</t>
  </si>
  <si>
    <t>Gráfico 4.1</t>
  </si>
  <si>
    <t>Gráfico 4.2</t>
  </si>
  <si>
    <t>Gráfico 4.3</t>
  </si>
  <si>
    <t>Gráfico 4.5</t>
  </si>
  <si>
    <t>Gráfico 4.4</t>
  </si>
  <si>
    <t>Gráfico 4.6</t>
  </si>
  <si>
    <t>Gráfico 4.7</t>
  </si>
  <si>
    <t>Gráfico 4.8</t>
  </si>
  <si>
    <t>Gráfico 4.10</t>
  </si>
  <si>
    <t>Gráfico 4.11</t>
  </si>
  <si>
    <t>Año y tiempo de permanencia en el mercado</t>
  </si>
  <si>
    <t xml:space="preserve"> %</t>
  </si>
  <si>
    <r>
      <t>%</t>
    </r>
    <r>
      <rPr>
        <b/>
        <vertAlign val="superscript"/>
        <sz val="11"/>
        <rFont val="Open Sans Condensed"/>
      </rPr>
      <t>1/</t>
    </r>
  </si>
  <si>
    <t>Sí obtuvo el préstamo</t>
  </si>
  <si>
    <t>No obtuvo el préstamo</t>
  </si>
  <si>
    <t>Fuente: INEC-Costa Rica. Encuesta Nacional de Microempresas de los Hogares, 2024.</t>
  </si>
  <si>
    <r>
      <t>Costa Rica. Porcentaje de microempresas de los hogares según necesidad requerida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>, 2023 y 2024</t>
    </r>
  </si>
  <si>
    <t>Fuente: INEC-Costa Rica. Encuesta Nacional de Microempresas de los Hogares, 2023 y 2024.</t>
  </si>
  <si>
    <t>Costa Rica. Distribución porcentual de las microempresas de los hogares sobre el conocimiento de la existencia del Sistema de Banca para el Desarrollo (SBD) y el medio por el cual se enteraron, 2024</t>
  </si>
  <si>
    <t>Costa Rica. Porcentaje de microempresas de los hogares por sector de actividad económica y tecnologías de información y comunicación utilizadas, 2024</t>
  </si>
  <si>
    <t>1/ Considere que la consulta se realizó en agosto-setiembre de 2024.</t>
  </si>
  <si>
    <r>
      <t>Costa Rica. Personas independientes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en las microempresas de los hogares por año según sexo, zona y región de planificación de residencia del trabajador autónomo, 2023 y 2024</t>
    </r>
  </si>
  <si>
    <t>Costa Rica. Personas independientes en las microempresas de los hogares por año y sexo, según grupos de edades, nivel de educación y jefatura del hogar, 2023 y 2024</t>
  </si>
  <si>
    <t>Costa Rica. Microempresas de los hogares por año y sexo según tipo de trabajador independiente, motivación emprendedora de la persona dueña y sector de actividad económica, 2023 y 2024</t>
  </si>
  <si>
    <t>Costa Rica. Microempresas de los hogares por año según características de formalidad y comprobante de venta, 2023 y 2024</t>
  </si>
  <si>
    <t>Costa Rica. Microempresas de los hogares por año según principal razón para iniciar la actividad económica, 2023 y 2024</t>
  </si>
  <si>
    <t>Costa Rica. Microempresas de los hogares por año según sector de actividad económica, 2023 y 2024</t>
  </si>
  <si>
    <t>Costa Rica. Microempresas de los hogares por sector de actividad económica según año y región de planificación de la residencia de la persona independiente, 2023 y 2024</t>
  </si>
  <si>
    <t>Costa Rica. Microempresas de los hogares por año y tamaño del negocio según sector de actividad económica, 2023 y 2024</t>
  </si>
  <si>
    <r>
      <t>Costa Rica. Empleo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en las microempresas de los hogares por año y estabilidad según sector de actividad económica, 2023 y 2024</t>
    </r>
  </si>
  <si>
    <r>
      <t>Costa Rica. Porcentaje de empleo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generado por las microempresas de los hogares en el país por año según sector de actividad económica, 2023 y 2024</t>
    </r>
  </si>
  <si>
    <t>Fuente: INEC-Costa Rica. Encuesta Nacional de Microempresas de los Hogares 2023 y 2024, y Encuesta Continua de Empleo IV trimestre 2022; I, II, III y IV trimestre 2023; I, II y III trimestre 2024.</t>
  </si>
  <si>
    <t>Costa Rica. Microempresas de los hogares por sector de actividad económica según año y tiempo de permanencia en el mercado, 2023 y 2024</t>
  </si>
  <si>
    <t>Costa Rica. Microempresas de los hogares por año según disponibilidad de local para realizar tareas, 2023 y 2024</t>
  </si>
  <si>
    <r>
      <t>Costa Rica. Microempresas de los hogares por sector de actividad económica según año y necesidades requeridas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para mantenerse operando o crecer, 2023 y 2024</t>
    </r>
  </si>
  <si>
    <r>
      <t>Costa Rica. Microempresas de los hogares por si solicitó apoyo en los últimos doce meses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según instituciones públicas y privadas, empresas y organizaciones donde realizó la solicitud, 2023 y 2024</t>
    </r>
  </si>
  <si>
    <r>
      <t>Costa Rica. Microempresas de los hogares según tipo de apoyo recibido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en los últimos doce meses</t>
    </r>
    <r>
      <rPr>
        <b/>
        <vertAlign val="superscript"/>
        <sz val="12"/>
        <rFont val="Open Sans Condensed"/>
      </rPr>
      <t>2/</t>
    </r>
    <r>
      <rPr>
        <b/>
        <sz val="12"/>
        <rFont val="Open Sans Condensed"/>
      </rPr>
      <t>, 2023 y 2024</t>
    </r>
  </si>
  <si>
    <t>Costa Rica. Microempresas de los hogares con créditos aprobados para desarrollar la actividad por año según destino del crédito, 2023 y 2024</t>
  </si>
  <si>
    <t>Costa Rica. Microempresas de los hogares por año según solicitud de financiamiento, conocimiento del Sistema de Banca para el Desarrollo (SBD) y uso de productos o servicios financieros, 2023 y 2024</t>
  </si>
  <si>
    <t>Fuente: INEC-Costa Rica. Encuesta Nacional de Microempresas de los Hogares 2023 y 2024.</t>
  </si>
  <si>
    <t>Costa Rica. Microempresas de los hogares que solicitaron créditos por año según entidad donde solicitó el crédito más reciente, tipo de crédito solicitado y la obtención de ese préstamo, 2023 y 2024</t>
  </si>
  <si>
    <t>Costa Rica. Créditos recibidos por las microempresas de los hogares por total otorgado (en porcentaje), monto promedio prestado (en colones) y plazo promedio (en meses) según entidad que otorgó el crédito, 2023 y 2024</t>
  </si>
  <si>
    <r>
      <t>Costa Rica. Microempresas de los hogares por sector de actividad económica según año y tecnologías de información y comunicación utilizadas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>, 2023 y 2024</t>
    </r>
  </si>
  <si>
    <r>
      <t>Costa Rica. Microempresas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de los hogares por expectativa de los trabajadores independientes sobre la cantidad de colaboradores permanentes para los próximos doce meses</t>
    </r>
    <r>
      <rPr>
        <b/>
        <vertAlign val="superscript"/>
        <sz val="12"/>
        <color theme="1"/>
        <rFont val="Open Sans Condensed"/>
      </rPr>
      <t>2/</t>
    </r>
    <r>
      <rPr>
        <b/>
        <sz val="12"/>
        <color theme="1"/>
        <rFont val="Open Sans Condensed"/>
      </rPr>
      <t xml:space="preserve"> según año y sector de actividad económica, 2023 y 2024</t>
    </r>
  </si>
  <si>
    <t>2/ Considere que la consulta se realizó en setiembre de 2024.</t>
  </si>
  <si>
    <r>
      <t>Costa Rica. Microempresas</t>
    </r>
    <r>
      <rPr>
        <b/>
        <vertAlign val="superscript"/>
        <sz val="12"/>
        <color theme="1"/>
        <rFont val="Open Sans Condensed"/>
      </rPr>
      <t>1/</t>
    </r>
    <r>
      <rPr>
        <b/>
        <sz val="12"/>
        <color theme="1"/>
        <rFont val="Open Sans Condensed"/>
      </rPr>
      <t xml:space="preserve"> de los hogares por expectativa de los trabajadores independientes sobre el nivel de ventas para los próximos doce meses</t>
    </r>
    <r>
      <rPr>
        <b/>
        <vertAlign val="superscript"/>
        <sz val="12"/>
        <color theme="1"/>
        <rFont val="Open Sans Condensed"/>
      </rPr>
      <t>2/</t>
    </r>
    <r>
      <rPr>
        <b/>
        <sz val="12"/>
        <color theme="1"/>
        <rFont val="Open Sans Condensed"/>
      </rPr>
      <t xml:space="preserve"> según año y sector de actividad económica, 2023 y 2024</t>
    </r>
  </si>
  <si>
    <t>2023</t>
  </si>
  <si>
    <t>Otro lugar¹</t>
  </si>
  <si>
    <t>1/ El periodo de referencia corresponde a los últimos doce meses (setiembre 2023 - agosto 2024) y la variable en estudio no es comparable con los datos del 2013-2015.</t>
  </si>
  <si>
    <t>2/ El periodo de referencia corresponde a los últimos doce meses (setiembre 2023 - agosto 2024) y la variable en estudio no es comparable con los datos del 2013-2015.</t>
  </si>
  <si>
    <t>Otro tipo de crédito</t>
  </si>
  <si>
    <r>
      <t>Otro</t>
    </r>
    <r>
      <rPr>
        <vertAlign val="superscript"/>
        <sz val="11"/>
        <color rgb="FF000000"/>
        <rFont val="Open Sans Condensed"/>
      </rPr>
      <t>1/</t>
    </r>
  </si>
  <si>
    <t>Fuente: INEC-Costa Rica. Encuesta Nacional de Hogares Productores 2013 - 2015 y Encuesta Nacional de Microempresas de los Hogares 2017 - 2024.</t>
  </si>
  <si>
    <t>Nota: no se cuenta con información para el 2016, ya que en ese año no se realizó la encuesta.</t>
  </si>
  <si>
    <t>Cantidad de microempresas</t>
  </si>
  <si>
    <t>Año</t>
  </si>
  <si>
    <t>Costa Rica. Cantidad de microempresas de los hogares por año, 2013 - 2024</t>
  </si>
  <si>
    <t>GRÁFICO 4.1</t>
  </si>
  <si>
    <t>1/ Incluye los ayudantes no remunerados y los asalariados que trabajan ocasionalmente.</t>
  </si>
  <si>
    <r>
      <t>Cuenta propia solo con socios</t>
    </r>
    <r>
      <rPr>
        <b/>
        <vertAlign val="superscript"/>
        <sz val="11"/>
        <rFont val="Garamond"/>
        <family val="1"/>
      </rPr>
      <t>2/</t>
    </r>
  </si>
  <si>
    <r>
      <t>Cuenta propia con ayudantes</t>
    </r>
    <r>
      <rPr>
        <b/>
        <vertAlign val="superscript"/>
        <sz val="11"/>
        <rFont val="Garamond"/>
        <family val="1"/>
      </rPr>
      <t>1/</t>
    </r>
  </si>
  <si>
    <t>Costa Rica. Distribución porcentual de microempresas de los hogares según tipo de trabajador independiente, 2024</t>
  </si>
  <si>
    <t>GRÁFICO 4.2</t>
  </si>
  <si>
    <t>1/ Como asalariado, independiente o voluntario.</t>
  </si>
  <si>
    <t>total de microempresas</t>
  </si>
  <si>
    <r>
      <t>No cuenta con seguro social</t>
    </r>
    <r>
      <rPr>
        <b/>
        <sz val="8"/>
        <rFont val="Garamond"/>
        <family val="1"/>
      </rPr>
      <t xml:space="preserve"> 1/</t>
    </r>
  </si>
  <si>
    <t>No usa productos financieros para el negocio</t>
  </si>
  <si>
    <t>No cuenta con local</t>
  </si>
  <si>
    <t>No tiene comprobante de venta</t>
  </si>
  <si>
    <t>No se asigna salario</t>
  </si>
  <si>
    <t>No tiene ningún tipo de contabilidad</t>
  </si>
  <si>
    <t>No esta inscrito en ninguna instancia pública</t>
  </si>
  <si>
    <t>No esta inscrito con cédula jurídica</t>
  </si>
  <si>
    <t>Informalidad</t>
  </si>
  <si>
    <t>Costa Rica. Porcentaje de microempresas de los hogares que cumplen con criterios de informalidad, 2023 y  2024</t>
  </si>
  <si>
    <t>GRÁFICO 4.3</t>
  </si>
  <si>
    <t>Otra</t>
  </si>
  <si>
    <t>Costa Rica. Porcentaje de microempresas de los hogares según principal razón para iniciar la actividad económica, 2023 y 2024</t>
  </si>
  <si>
    <t>GRÁFICO 4.4</t>
  </si>
  <si>
    <t>2. Tratar de poner todos los textos de forma horizontal, para que la lectura sea más fácil.</t>
  </si>
  <si>
    <t>1. Poner los valores de porcentaje en una línea solos, que no se mezclen con el texto.</t>
  </si>
  <si>
    <t>Observaciones:</t>
  </si>
  <si>
    <r>
      <t>Otras actividades de servicios</t>
    </r>
    <r>
      <rPr>
        <b/>
        <vertAlign val="superscript"/>
        <sz val="11"/>
        <rFont val="Garamond"/>
        <family val="1"/>
      </rPr>
      <t>2/</t>
    </r>
  </si>
  <si>
    <r>
      <t>Servicios técnico-profesionales y otros servicios a personas</t>
    </r>
    <r>
      <rPr>
        <b/>
        <vertAlign val="superscript"/>
        <sz val="11"/>
        <rFont val="Garamond"/>
        <family val="1"/>
      </rPr>
      <t>1/</t>
    </r>
  </si>
  <si>
    <t>Servicios
49,0</t>
  </si>
  <si>
    <t>Comercio
20,3</t>
  </si>
  <si>
    <t>Construcción</t>
  </si>
  <si>
    <t>Industrias manufactureras</t>
  </si>
  <si>
    <t>Industria
19,0</t>
  </si>
  <si>
    <t>Agropecuario
11,7</t>
  </si>
  <si>
    <t xml:space="preserve"> </t>
  </si>
  <si>
    <t>Costa Rica. Distribución porcentual de las microempresas de los hogares según sector de actividad económica, 2024</t>
  </si>
  <si>
    <t>GRÁFICO 4.5</t>
  </si>
  <si>
    <t>Costa Rica. Cantidad de microempresas de los hogares por año, 2013 - 2024.</t>
  </si>
  <si>
    <t>Costa Rica. Distribución porcentual de microempresas de los hogares según tipo de trabajador independiente, 2024.</t>
  </si>
  <si>
    <t>Costa Rica. Porcentaje de microempresas de los hogares que cumplen con criterios de informalidad, 2023 y  2024.</t>
  </si>
  <si>
    <t>Costa Rica. Porcentaje de microempresas de los hogares según principal razón para iniciar la actividad económica, 2023 y 2024.</t>
  </si>
  <si>
    <t>Costa Rica. Distribución porcentual de las microempresas de los hogares según sector de actividad económica, 2024.</t>
  </si>
  <si>
    <t>Costa Rica. Distribución porcentual de las microempresas de los hogares por sector de actividad económica según tamaño del negocio, 2024</t>
  </si>
  <si>
    <t>Costa Rica. Distribución porcentual de personas ocupadas en las microempresas de los hogares por sector de actividad económica según estabilidad del empleo, 2024</t>
  </si>
  <si>
    <r>
      <t>Costa Rica. Distribución porcentual de las expectativas sobre el comportamiento de las ventas y personal colaborador para los próximos doce meses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de los trabajadores independientes que piensan continuar con la actividad, 2024</t>
    </r>
  </si>
  <si>
    <t>Costa Rica. Distribución porcentual de las microempresas de los hogares por sector de actividad económica según tamaño del negocio, 2024.</t>
  </si>
  <si>
    <t>Costa Rica. Distribución porcentual de personas ocupadas en las microempresas de los hogares por sector de actividad económica según estabilidad del empleo, 2024.</t>
  </si>
  <si>
    <t>Costa Rica. Porcentaje de microempresas de los hogares según necesidad requerida, 2023 y 2024.</t>
  </si>
  <si>
    <t>Costa Rica. Distribución porcentual de las microempresas de los hogares sobre el conocimiento de la existencia del Sistema de Banca para el Desarrollo (SBD) y el medio por el cual se enteraron, 2024.</t>
  </si>
  <si>
    <t>Costa Rica. Porcentaje de microempresas de los hogares por sector de actividad económica y tecnologías de información y comunicación utilizadas, 2024.</t>
  </si>
  <si>
    <t>Costa Rica. Distribución porcentual de las expectativas sobre el comportamiento de las ventas y personal colaborador para los próximos doce meses de los trabajadores independientes que piensan continuar con la actividad, 2024.</t>
  </si>
  <si>
    <r>
      <t>Comprobante de venta</t>
    </r>
    <r>
      <rPr>
        <b/>
        <vertAlign val="superscript"/>
        <sz val="11"/>
        <rFont val="Open Sans Condensed"/>
      </rPr>
      <t>3/</t>
    </r>
  </si>
  <si>
    <r>
      <t>Inscrito en alguna instancia pública</t>
    </r>
    <r>
      <rPr>
        <vertAlign val="superscript"/>
        <sz val="11"/>
        <color rgb="FF000000"/>
        <rFont val="Open Sans Condensed"/>
      </rPr>
      <t>1/</t>
    </r>
  </si>
  <si>
    <r>
      <t>Tiene cédula jurídica</t>
    </r>
    <r>
      <rPr>
        <vertAlign val="superscript"/>
        <sz val="11"/>
        <color rgb="FF000000"/>
        <rFont val="Open Sans Condensed"/>
      </rPr>
      <t>2/</t>
    </r>
  </si>
  <si>
    <r>
      <t>Cuenta propia con ayudantes</t>
    </r>
    <r>
      <rPr>
        <vertAlign val="superscript"/>
        <sz val="11"/>
        <color rgb="FF000000"/>
        <rFont val="Open Sans Condensed"/>
      </rPr>
      <t>1/</t>
    </r>
  </si>
  <si>
    <r>
      <t>Cuenta propia solo con socios</t>
    </r>
    <r>
      <rPr>
        <vertAlign val="superscript"/>
        <sz val="11"/>
        <color rgb="FF000000"/>
        <rFont val="Open Sans Condensed"/>
      </rPr>
      <t>2/</t>
    </r>
  </si>
  <si>
    <r>
      <t>Otra</t>
    </r>
    <r>
      <rPr>
        <vertAlign val="superscript"/>
        <sz val="11"/>
        <color rgb="FF000000"/>
        <rFont val="Open Sans Condensed"/>
      </rPr>
      <t>1/</t>
    </r>
  </si>
  <si>
    <r>
      <t>Servicios técnico-profesionales y otros servicios a personas</t>
    </r>
    <r>
      <rPr>
        <vertAlign val="superscript"/>
        <sz val="11"/>
        <color rgb="FF000000"/>
        <rFont val="Open Sans Condensed"/>
      </rPr>
      <t>1/</t>
    </r>
  </si>
  <si>
    <r>
      <t>Otras actividades de servicios</t>
    </r>
    <r>
      <rPr>
        <vertAlign val="superscript"/>
        <sz val="11"/>
        <color rgb="FF000000"/>
        <rFont val="Open Sans Condensed"/>
      </rPr>
      <t>2/</t>
    </r>
  </si>
  <si>
    <r>
      <t>Otro tipo de ayudas</t>
    </r>
    <r>
      <rPr>
        <vertAlign val="superscript"/>
        <sz val="11"/>
        <rFont val="Open Sans Condensed"/>
      </rPr>
      <t>3/</t>
    </r>
  </si>
  <si>
    <r>
      <t>Ministerios de Gobierno</t>
    </r>
    <r>
      <rPr>
        <vertAlign val="superscript"/>
        <sz val="11"/>
        <color rgb="FF000000"/>
        <rFont val="Open Sans Condensed"/>
      </rPr>
      <t>2/</t>
    </r>
  </si>
  <si>
    <r>
      <t>Otras</t>
    </r>
    <r>
      <rPr>
        <vertAlign val="superscript"/>
        <sz val="11"/>
        <color rgb="FF000000"/>
        <rFont val="Open Sans Condensed"/>
      </rPr>
      <t>3/</t>
    </r>
  </si>
  <si>
    <r>
      <t>Otro</t>
    </r>
    <r>
      <rPr>
        <vertAlign val="superscript"/>
        <sz val="11"/>
        <rFont val="Open Sans Condensed"/>
      </rPr>
      <t>3/</t>
    </r>
  </si>
  <si>
    <t>3/ Incluye ayudas materiales o subsidios, donación de semillas, alimento, maquinaria, entre otros.</t>
  </si>
  <si>
    <t>1/ Incluye lo realizado como pasatiempo, por bienestar, entre otros.</t>
  </si>
  <si>
    <r>
      <t>Solicitud de financiamiento</t>
    </r>
    <r>
      <rPr>
        <b/>
        <vertAlign val="superscript"/>
        <sz val="11"/>
        <rFont val="Open Sans Condensed"/>
      </rPr>
      <t>1/</t>
    </r>
  </si>
  <si>
    <r>
      <t>Otro</t>
    </r>
    <r>
      <rPr>
        <vertAlign val="superscript"/>
        <sz val="11"/>
        <color rgb="FF000000"/>
        <rFont val="Open Sans Condensed"/>
      </rPr>
      <t>2/</t>
    </r>
  </si>
  <si>
    <t>Costa Rica. Personas independientes en las microempresas de los hogares por año según sexo, zona y región de planificación de residencia del trabajador autónomo, 2023 y 2024.</t>
  </si>
  <si>
    <t>Costa Rica. Personas independientes en las microempresas de los hogares por año y sexo, según grupos de edades, nivel de educación y jefatura del hogar, 2023 y 2024.</t>
  </si>
  <si>
    <t>Costa Rica. Microempresas de los hogares por año y sexo según tipo de trabajador independiente, motivación emprendedora de la persona dueña y sector de actividad económica, 2023 y 2024.</t>
  </si>
  <si>
    <t>Costa Rica. Microempresas de los hogares por año según características de formalidad y comprobante de venta, 2023 y 2024.</t>
  </si>
  <si>
    <t>Costa Rica. Microempresas de los hogares por año según principal razón para iniciar la actividad económica, 2023 y 2024.</t>
  </si>
  <si>
    <t>Costa Rica. Microempresas de los hogares por año según sector de actividad económica, 2023 y 2024.</t>
  </si>
  <si>
    <t>Costa Rica. Microempresas de los hogares por sector de actividad económica según año y región de planificación de la residencia de la persona independiente, 2023 y 2024.</t>
  </si>
  <si>
    <t>Costa Rica. Microempresas de los hogares por año y tamaño del negocio según sector de actividad económica, 2023 y 2024.</t>
  </si>
  <si>
    <t>Costa Rica. Empleo en las microempresas de los hogares por año y estabilidad según sector de actividad económica, 2023 y 2024.</t>
  </si>
  <si>
    <t>Costa Rica. Porcentaje de empleo generado por las microempresas de los hogares en el país por año según sector de actividad económica, 2023 y 2024.</t>
  </si>
  <si>
    <t>Costa Rica. Microempresas de los hogares por sector de actividad económica según año y tiempo de permanencia en el mercado, 2023 y 2024.</t>
  </si>
  <si>
    <t>Costa Rica. Microempresas de los hogares por año según disponibilidad de local para realizar tareas, 2023 y 2024.</t>
  </si>
  <si>
    <t>Costa Rica. Microempresas de los hogares por sector de actividad económica según año y necesidades requeridas para mantenerse operando o crecer, 2023 y 2024.</t>
  </si>
  <si>
    <t>Costa Rica. Microempresas de los hogares por si solicitó apoyo en los últimos doce meses según instituciones públicas y privadas, empresas y organizaciones donde realizó la solicitud, 2023 y 2024.</t>
  </si>
  <si>
    <t>Costa Rica. Microempresas de los hogares según tipo de apoyo recibido en los últimos doce meses, 2023 y 2024.</t>
  </si>
  <si>
    <t>Costa Rica. Microempresas de los hogares con créditos aprobados para desarrollar la actividad por año según destino del crédito, 2023 y 2024.</t>
  </si>
  <si>
    <t>Costa Rica. Microempresas de los hogares por año según solicitud de financiamiento, conocimiento del Sistema de Banca para el Desarrollo (SBD) y uso de productos o servicios financieros, 2023 y 2024.</t>
  </si>
  <si>
    <t>Costa Rica. Microempresas de los hogares que solicitaron créditos por año según entidad donde solicitó el crédito más reciente, tipo de crédito solicitado y la obtención de ese préstamo, 2023 y 2024.</t>
  </si>
  <si>
    <t>Costa Rica. Créditos recibidos por las microempresas de los hogares por total otorgado (en porcentaje), monto promedio prestado (en colones) y plazo promedio (en meses) según entidad que otorgó el crédito, 2023 y 2024.</t>
  </si>
  <si>
    <t>Costa Rica. Microempresas de los hogares por sector de actividad económica según año y tecnologías de información y comunicación utilizadas, 2023 y 2024.</t>
  </si>
  <si>
    <t>Costa Rica. Microempresas de los hogares por expectativa de los trabajadores independientes sobre la cantidad de colaboradores permanentes para los próximos doce meses según año y sector de actividad económica, 2023 y 2024.</t>
  </si>
  <si>
    <t>Costa Rica. Microempresas de los hogares por expectativa de los trabajadores independientes sobre el nivel de ventas para los próximos doce meses según año y sector de actividad económica, 2023 y 2024.</t>
  </si>
  <si>
    <t>No ha solicitado</t>
  </si>
  <si>
    <t>Si ha solicitado</t>
  </si>
  <si>
    <t>Si conoce</t>
  </si>
  <si>
    <t>Si utiliza</t>
  </si>
  <si>
    <t>Sexo, zona y región de planificación de la</t>
  </si>
  <si>
    <t>persona independiente</t>
  </si>
  <si>
    <t>Instituciones públicas y privadas,</t>
  </si>
  <si>
    <t>empresas y organizaciones</t>
  </si>
  <si>
    <t>Necesidades requeridas</t>
  </si>
  <si>
    <t>Monto promedio</t>
  </si>
  <si>
    <t>Plazo</t>
  </si>
  <si>
    <t>otorgado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</si>
</sst>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0.0"/>
    <numFmt numFmtId="165" formatCode="###0.0"/>
    <numFmt numFmtId="166" formatCode="_-* #,##0_-;\-* #,##0_-;_-* &quot;-&quot;??_-;_-@_-"/>
    <numFmt numFmtId="167" formatCode="0.0%"/>
    <numFmt numFmtId="168" formatCode="###0"/>
    <numFmt numFmtId="169" formatCode="_-* #,##0.0_-;\-* #,##0.0_-;_-* &quot;-&quot;??_-;_-@_-"/>
    <numFmt numFmtId="170" formatCode="0.000"/>
    <numFmt numFmtId="171" formatCode="###\ ###\ ###"/>
    <numFmt numFmtId="172" formatCode="###\ ###\ ###\ ###"/>
    <numFmt numFmtId="173" formatCode="###.0\ ###\ ###\ ###"/>
    <numFmt numFmtId="174" formatCode="###.#"/>
    <numFmt numFmtId="175" formatCode="###.0"/>
    <numFmt numFmtId="176" formatCode="_(* #,##0.00_);_(* \(#,##0.00\);_(* &quot;-&quot;??_);_(@_)"/>
    <numFmt numFmtId="177" formatCode="###\ ###\ ##0;_(* \(#,##0\);_(* &quot;-&quot;_);_(@_)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Garamond"/>
      <family val="2"/>
    </font>
    <font>
      <b/>
      <sz val="11"/>
      <name val="Garamond"/>
      <family val="1"/>
    </font>
    <font>
      <sz val="10"/>
      <name val="Arial"/>
      <family val="2"/>
    </font>
    <font>
      <vertAlign val="superscript"/>
      <sz val="10"/>
      <color theme="1"/>
      <name val="Garamond"/>
      <family val="1"/>
    </font>
    <font>
      <sz val="11"/>
      <color theme="0"/>
      <name val="Garamond"/>
      <family val="2"/>
    </font>
    <font>
      <b/>
      <sz val="9"/>
      <color theme="0"/>
      <name val="Arial Bold"/>
    </font>
    <font>
      <sz val="10"/>
      <color theme="0"/>
      <name val="Arial"/>
      <family val="2"/>
    </font>
    <font>
      <sz val="9"/>
      <color theme="0"/>
      <name val="Arial"/>
      <family val="2"/>
    </font>
    <font>
      <sz val="11"/>
      <name val="Garamond"/>
      <family val="1"/>
    </font>
    <font>
      <sz val="11"/>
      <color indexed="8"/>
      <name val="Garamond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Open Sans Condensed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sz val="10"/>
      <name val="Open Sans Condensed"/>
    </font>
    <font>
      <sz val="12"/>
      <color theme="1"/>
      <name val="Open Sans Condensed"/>
    </font>
    <font>
      <b/>
      <vertAlign val="superscript"/>
      <sz val="12"/>
      <name val="Open Sans Condensed"/>
    </font>
    <font>
      <b/>
      <sz val="12"/>
      <name val="Open Sans Condensed"/>
    </font>
    <font>
      <b/>
      <sz val="12"/>
      <color rgb="FFFF0000"/>
      <name val="Open Sans Condensed"/>
    </font>
    <font>
      <b/>
      <sz val="11"/>
      <color theme="1"/>
      <name val="Open Sans Condensed"/>
    </font>
    <font>
      <b/>
      <sz val="11"/>
      <color theme="0"/>
      <name val="Open Sans Condensed"/>
    </font>
    <font>
      <sz val="11"/>
      <color theme="0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sz val="10"/>
      <color theme="1"/>
      <name val="Open Sans Condensed"/>
    </font>
    <font>
      <sz val="11"/>
      <color indexed="8"/>
      <name val="Open Sans Condensed"/>
    </font>
    <font>
      <b/>
      <sz val="11"/>
      <name val="Open Sans Condensed"/>
    </font>
    <font>
      <sz val="11"/>
      <color theme="1"/>
      <name val="OpenSansCondensed-SemiBold"/>
    </font>
    <font>
      <sz val="10"/>
      <color theme="1"/>
      <name val="OpenSansCondensed-SemiBold"/>
    </font>
    <font>
      <b/>
      <vertAlign val="superscript"/>
      <sz val="12"/>
      <color theme="1"/>
      <name val="Open Sans Condensed"/>
    </font>
    <font>
      <b/>
      <sz val="12"/>
      <color rgb="FFC1B031"/>
      <name val="Open Sans Condensed"/>
    </font>
    <font>
      <b/>
      <vertAlign val="superscript"/>
      <sz val="11"/>
      <name val="Open Sans Condensed"/>
    </font>
    <font>
      <vertAlign val="superscript"/>
      <sz val="10"/>
      <color theme="1"/>
      <name val="Open Sans Condensed"/>
    </font>
    <font>
      <b/>
      <sz val="11"/>
      <color theme="1"/>
      <name val="OpenSansCondensed-SemiBold"/>
    </font>
    <font>
      <sz val="11"/>
      <color theme="8" tint="-0.499984740745262"/>
      <name val="Open Sans Condensed"/>
    </font>
    <font>
      <b/>
      <sz val="12"/>
      <color theme="3" tint="-0.249977111117893"/>
      <name val="Open Sans Condensed"/>
    </font>
    <font>
      <b/>
      <sz val="12"/>
      <color theme="8" tint="-0.499984740745262"/>
      <name val="Open Sans Condensed"/>
    </font>
    <font>
      <b/>
      <sz val="12"/>
      <color rgb="FF0048E0"/>
      <name val="Open Sans Condensed"/>
    </font>
    <font>
      <b/>
      <sz val="14"/>
      <name val="Open Sans Condensed"/>
    </font>
    <font>
      <b/>
      <sz val="11"/>
      <color rgb="FF007EB9"/>
      <name val="Open Sans Condensed"/>
    </font>
    <font>
      <sz val="11"/>
      <color rgb="FF007EB9"/>
      <name val="Open Sans Condensed"/>
    </font>
    <font>
      <vertAlign val="superscript"/>
      <sz val="11"/>
      <color rgb="FF000000"/>
      <name val="Open Sans Condensed"/>
    </font>
    <font>
      <b/>
      <vertAlign val="superscript"/>
      <sz val="11"/>
      <name val="Garamond"/>
      <family val="1"/>
    </font>
    <font>
      <b/>
      <sz val="8"/>
      <name val="Garamond"/>
      <family val="1"/>
    </font>
    <font>
      <vertAlign val="superscript"/>
      <sz val="11"/>
      <name val="Open Sans Condensed"/>
    </font>
    <font>
      <b/>
      <sz val="9"/>
      <color indexed="8"/>
      <name val="Open Sans Condensed"/>
    </font>
    <font>
      <sz val="9"/>
      <color theme="0"/>
      <name val="Open Sans Condensed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AE8DB"/>
        <bgColor indexed="64"/>
      </patternFill>
    </fill>
    <fill>
      <patternFill patternType="solid">
        <fgColor rgb="FFF6D9C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 applyNumberForma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0" fontId="5" fillId="0" borderId="0"/>
    <xf numFmtId="0" fontId="5" fillId="0" borderId="0"/>
  </cellStyleXfs>
  <cellXfs count="510">
    <xf numFmtId="0" fontId="0" fillId="0" borderId="0" xfId="0"/>
    <xf numFmtId="0" fontId="3" fillId="0" borderId="0" xfId="3"/>
    <xf numFmtId="0" fontId="6" fillId="0" borderId="0" xfId="3" applyFont="1" applyAlignment="1">
      <alignment horizontal="left" vertical="center"/>
    </xf>
    <xf numFmtId="0" fontId="2" fillId="0" borderId="0" xfId="0" applyFont="1"/>
    <xf numFmtId="0" fontId="7" fillId="3" borderId="0" xfId="3" applyFont="1" applyFill="1"/>
    <xf numFmtId="0" fontId="9" fillId="3" borderId="0" xfId="6" applyFont="1" applyFill="1"/>
    <xf numFmtId="0" fontId="10" fillId="3" borderId="0" xfId="6" applyFont="1" applyFill="1" applyAlignment="1">
      <alignment horizontal="center" wrapText="1"/>
    </xf>
    <xf numFmtId="168" fontId="10" fillId="3" borderId="0" xfId="6" applyNumberFormat="1" applyFont="1" applyFill="1" applyAlignment="1">
      <alignment horizontal="right" vertical="center"/>
    </xf>
    <xf numFmtId="167" fontId="7" fillId="3" borderId="0" xfId="2" applyNumberFormat="1" applyFont="1" applyFill="1" applyBorder="1"/>
    <xf numFmtId="0" fontId="7" fillId="3" borderId="0" xfId="3" applyFont="1" applyFill="1" applyAlignment="1">
      <alignment vertical="top" wrapText="1"/>
    </xf>
    <xf numFmtId="0" fontId="10" fillId="3" borderId="0" xfId="6" applyFont="1" applyFill="1"/>
    <xf numFmtId="0" fontId="10" fillId="3" borderId="0" xfId="6" applyFont="1" applyFill="1" applyAlignment="1">
      <alignment wrapText="1"/>
    </xf>
    <xf numFmtId="0" fontId="10" fillId="3" borderId="0" xfId="6" applyFont="1" applyFill="1" applyAlignment="1">
      <alignment horizontal="left" vertical="top" wrapText="1"/>
    </xf>
    <xf numFmtId="0" fontId="10" fillId="3" borderId="0" xfId="6" applyFont="1" applyFill="1" applyAlignment="1">
      <alignment horizontal="center" vertical="center" wrapText="1"/>
    </xf>
    <xf numFmtId="168" fontId="10" fillId="3" borderId="0" xfId="6" applyNumberFormat="1" applyFont="1" applyFill="1" applyAlignment="1">
      <alignment horizontal="center" vertical="center"/>
    </xf>
    <xf numFmtId="0" fontId="10" fillId="3" borderId="0" xfId="6" applyFont="1" applyFill="1" applyAlignment="1">
      <alignment vertical="top" wrapText="1"/>
    </xf>
    <xf numFmtId="167" fontId="7" fillId="3" borderId="0" xfId="2" applyNumberFormat="1" applyFont="1" applyFill="1" applyBorder="1" applyAlignment="1">
      <alignment vertical="top" wrapText="1"/>
    </xf>
    <xf numFmtId="167" fontId="3" fillId="0" borderId="0" xfId="2" applyNumberFormat="1" applyFont="1"/>
    <xf numFmtId="0" fontId="0" fillId="2" borderId="11" xfId="0" applyFill="1" applyBorder="1" applyAlignment="1">
      <alignment horizontal="center" vertical="center" wrapText="1"/>
    </xf>
    <xf numFmtId="165" fontId="11" fillId="0" borderId="1" xfId="3" applyNumberFormat="1" applyFont="1" applyBorder="1" applyAlignment="1">
      <alignment vertical="center"/>
    </xf>
    <xf numFmtId="165" fontId="11" fillId="0" borderId="5" xfId="3" applyNumberFormat="1" applyFont="1" applyBorder="1" applyAlignment="1">
      <alignment vertical="center"/>
    </xf>
    <xf numFmtId="165" fontId="11" fillId="0" borderId="9" xfId="3" applyNumberFormat="1" applyFont="1" applyBorder="1" applyAlignment="1">
      <alignment vertical="center"/>
    </xf>
    <xf numFmtId="165" fontId="11" fillId="0" borderId="7" xfId="3" applyNumberFormat="1" applyFont="1" applyBorder="1" applyAlignment="1">
      <alignment vertical="center"/>
    </xf>
    <xf numFmtId="0" fontId="4" fillId="4" borderId="4" xfId="3" applyFont="1" applyFill="1" applyBorder="1" applyAlignment="1">
      <alignment vertical="center"/>
    </xf>
    <xf numFmtId="0" fontId="4" fillId="4" borderId="2" xfId="3" applyFont="1" applyFill="1" applyBorder="1" applyAlignment="1">
      <alignment vertical="center"/>
    </xf>
    <xf numFmtId="0" fontId="4" fillId="4" borderId="6" xfId="3" applyFont="1" applyFill="1" applyBorder="1" applyAlignment="1">
      <alignment vertical="center"/>
    </xf>
    <xf numFmtId="0" fontId="4" fillId="4" borderId="10" xfId="3" applyFont="1" applyFill="1" applyBorder="1" applyAlignment="1">
      <alignment vertical="center"/>
    </xf>
    <xf numFmtId="0" fontId="0" fillId="2" borderId="12" xfId="0" applyFill="1" applyBorder="1" applyAlignment="1">
      <alignment horizontal="center" vertical="center" wrapText="1"/>
    </xf>
    <xf numFmtId="169" fontId="11" fillId="0" borderId="13" xfId="1" applyNumberFormat="1" applyFont="1" applyFill="1" applyBorder="1" applyAlignment="1">
      <alignment horizontal="right" vertical="center"/>
    </xf>
    <xf numFmtId="169" fontId="11" fillId="0" borderId="13" xfId="1" applyNumberFormat="1" applyFont="1" applyFill="1" applyBorder="1" applyAlignment="1">
      <alignment vertical="center"/>
    </xf>
    <xf numFmtId="169" fontId="11" fillId="0" borderId="5" xfId="1" applyNumberFormat="1" applyFont="1" applyFill="1" applyBorder="1" applyAlignment="1">
      <alignment vertical="center"/>
    </xf>
    <xf numFmtId="169" fontId="11" fillId="0" borderId="1" xfId="1" applyNumberFormat="1" applyFont="1" applyFill="1" applyBorder="1" applyAlignment="1">
      <alignment horizontal="right" vertical="center"/>
    </xf>
    <xf numFmtId="169" fontId="11" fillId="0" borderId="1" xfId="1" applyNumberFormat="1" applyFont="1" applyFill="1" applyBorder="1" applyAlignment="1">
      <alignment vertical="center"/>
    </xf>
    <xf numFmtId="169" fontId="11" fillId="0" borderId="9" xfId="1" applyNumberFormat="1" applyFont="1" applyFill="1" applyBorder="1" applyAlignment="1">
      <alignment horizontal="right" vertical="center"/>
    </xf>
    <xf numFmtId="169" fontId="11" fillId="0" borderId="9" xfId="1" applyNumberFormat="1" applyFont="1" applyFill="1" applyBorder="1" applyAlignment="1">
      <alignment vertical="center"/>
    </xf>
    <xf numFmtId="169" fontId="11" fillId="0" borderId="7" xfId="1" applyNumberFormat="1" applyFont="1" applyFill="1" applyBorder="1" applyAlignment="1">
      <alignment vertical="center"/>
    </xf>
    <xf numFmtId="166" fontId="11" fillId="0" borderId="8" xfId="1" applyNumberFormat="1" applyFont="1" applyFill="1" applyBorder="1" applyAlignment="1">
      <alignment vertical="center"/>
    </xf>
    <xf numFmtId="166" fontId="11" fillId="0" borderId="1" xfId="1" applyNumberFormat="1" applyFont="1" applyFill="1" applyBorder="1" applyAlignment="1">
      <alignment vertical="center"/>
    </xf>
    <xf numFmtId="166" fontId="11" fillId="0" borderId="9" xfId="1" applyNumberFormat="1" applyFont="1" applyFill="1" applyBorder="1" applyAlignment="1">
      <alignment vertical="center"/>
    </xf>
    <xf numFmtId="169" fontId="12" fillId="0" borderId="5" xfId="1" applyNumberFormat="1" applyFont="1" applyFill="1" applyBorder="1" applyAlignment="1">
      <alignment horizontal="right" vertical="center"/>
    </xf>
    <xf numFmtId="169" fontId="12" fillId="0" borderId="7" xfId="1" applyNumberFormat="1" applyFont="1" applyFill="1" applyBorder="1" applyAlignment="1">
      <alignment horizontal="right" vertical="center"/>
    </xf>
    <xf numFmtId="0" fontId="13" fillId="0" borderId="0" xfId="0" applyFont="1"/>
    <xf numFmtId="0" fontId="7" fillId="0" borderId="0" xfId="3" applyFont="1"/>
    <xf numFmtId="0" fontId="9" fillId="0" borderId="0" xfId="6" applyFont="1"/>
    <xf numFmtId="0" fontId="10" fillId="0" borderId="0" xfId="6" applyFont="1"/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0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6" xfId="3" applyFont="1" applyBorder="1" applyAlignment="1">
      <alignment vertical="center"/>
    </xf>
    <xf numFmtId="0" fontId="14" fillId="0" borderId="0" xfId="0" applyFont="1"/>
    <xf numFmtId="164" fontId="11" fillId="0" borderId="1" xfId="3" applyNumberFormat="1" applyFont="1" applyBorder="1" applyAlignment="1">
      <alignment vertical="center"/>
    </xf>
    <xf numFmtId="164" fontId="11" fillId="0" borderId="5" xfId="3" applyNumberFormat="1" applyFont="1" applyBorder="1" applyAlignment="1">
      <alignment vertical="center"/>
    </xf>
    <xf numFmtId="164" fontId="11" fillId="0" borderId="9" xfId="3" applyNumberFormat="1" applyFont="1" applyBorder="1" applyAlignment="1">
      <alignment vertical="center"/>
    </xf>
    <xf numFmtId="164" fontId="11" fillId="0" borderId="7" xfId="3" applyNumberFormat="1" applyFont="1" applyBorder="1" applyAlignment="1">
      <alignment vertical="center"/>
    </xf>
    <xf numFmtId="0" fontId="0" fillId="2" borderId="11" xfId="0" applyFill="1" applyBorder="1" applyAlignment="1">
      <alignment vertical="center" wrapText="1"/>
    </xf>
    <xf numFmtId="0" fontId="1" fillId="0" borderId="0" xfId="0" applyFont="1"/>
    <xf numFmtId="0" fontId="5" fillId="0" borderId="0" xfId="5"/>
    <xf numFmtId="166" fontId="3" fillId="0" borderId="0" xfId="1" applyNumberFormat="1" applyFont="1" applyFill="1"/>
    <xf numFmtId="0" fontId="10" fillId="0" borderId="0" xfId="6" applyFont="1" applyAlignment="1">
      <alignment horizontal="center" wrapText="1"/>
    </xf>
    <xf numFmtId="168" fontId="10" fillId="0" borderId="0" xfId="6" applyNumberFormat="1" applyFont="1" applyAlignment="1">
      <alignment horizontal="right" vertical="center"/>
    </xf>
    <xf numFmtId="167" fontId="7" fillId="0" borderId="0" xfId="2" applyNumberFormat="1" applyFont="1" applyFill="1" applyBorder="1"/>
    <xf numFmtId="0" fontId="7" fillId="0" borderId="0" xfId="3" applyFont="1" applyAlignment="1">
      <alignment vertical="top" wrapText="1"/>
    </xf>
    <xf numFmtId="170" fontId="11" fillId="0" borderId="1" xfId="3" applyNumberFormat="1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/>
    <xf numFmtId="0" fontId="15" fillId="0" borderId="0" xfId="0" applyFont="1" applyAlignment="1">
      <alignment horizontal="left" vertical="top"/>
    </xf>
    <xf numFmtId="0" fontId="17" fillId="0" borderId="0" xfId="3" applyFont="1"/>
    <xf numFmtId="0" fontId="18" fillId="0" borderId="0" xfId="0" applyFont="1" applyAlignment="1">
      <alignment vertical="center"/>
    </xf>
    <xf numFmtId="0" fontId="17" fillId="0" borderId="0" xfId="3" applyFont="1" applyAlignment="1">
      <alignment vertical="center"/>
    </xf>
    <xf numFmtId="0" fontId="17" fillId="0" borderId="0" xfId="0" applyFont="1" applyAlignment="1"/>
    <xf numFmtId="0" fontId="16" fillId="0" borderId="0" xfId="0" applyFont="1"/>
    <xf numFmtId="0" fontId="23" fillId="0" borderId="0" xfId="0" applyFont="1"/>
    <xf numFmtId="0" fontId="24" fillId="0" borderId="0" xfId="3" applyFont="1"/>
    <xf numFmtId="0" fontId="24" fillId="0" borderId="0" xfId="3" applyFont="1" applyAlignment="1">
      <alignment vertical="center"/>
    </xf>
    <xf numFmtId="0" fontId="25" fillId="3" borderId="0" xfId="3" applyFont="1" applyFill="1" applyAlignment="1">
      <alignment vertical="center"/>
    </xf>
    <xf numFmtId="0" fontId="26" fillId="3" borderId="0" xfId="3" applyFont="1" applyFill="1"/>
    <xf numFmtId="0" fontId="26" fillId="3" borderId="0" xfId="6" applyFont="1" applyFill="1" applyAlignment="1">
      <alignment wrapText="1"/>
    </xf>
    <xf numFmtId="0" fontId="26" fillId="3" borderId="0" xfId="6" applyFont="1" applyFill="1" applyAlignment="1">
      <alignment horizontal="center" wrapText="1"/>
    </xf>
    <xf numFmtId="0" fontId="26" fillId="3" borderId="0" xfId="6" applyFont="1" applyFill="1" applyAlignment="1">
      <alignment horizontal="center" vertical="center" wrapText="1"/>
    </xf>
    <xf numFmtId="0" fontId="22" fillId="0" borderId="0" xfId="0" applyFont="1" applyAlignment="1">
      <alignment horizontal="left" vertical="top"/>
    </xf>
    <xf numFmtId="0" fontId="17" fillId="0" borderId="0" xfId="0" applyFont="1" applyFill="1" applyBorder="1" applyAlignment="1">
      <alignment vertical="center"/>
    </xf>
    <xf numFmtId="0" fontId="28" fillId="0" borderId="0" xfId="8" applyFont="1" applyFill="1" applyBorder="1" applyAlignment="1">
      <alignment horizontal="left" vertical="center"/>
    </xf>
    <xf numFmtId="0" fontId="17" fillId="3" borderId="0" xfId="0" applyFont="1" applyFill="1" applyAlignment="1">
      <alignment vertical="center"/>
    </xf>
    <xf numFmtId="0" fontId="17" fillId="3" borderId="16" xfId="0" applyFont="1" applyFill="1" applyBorder="1" applyAlignment="1">
      <alignment vertical="center"/>
    </xf>
    <xf numFmtId="0" fontId="30" fillId="3" borderId="0" xfId="4" applyFont="1" applyFill="1" applyBorder="1" applyAlignment="1">
      <alignment horizontal="left" vertical="center" wrapText="1"/>
    </xf>
    <xf numFmtId="0" fontId="31" fillId="5" borderId="0" xfId="3" applyFont="1" applyFill="1" applyBorder="1" applyAlignment="1">
      <alignment horizontal="left" vertical="center"/>
    </xf>
    <xf numFmtId="0" fontId="24" fillId="6" borderId="17" xfId="3" applyFont="1" applyFill="1" applyBorder="1" applyAlignment="1">
      <alignment horizontal="center" vertical="center"/>
    </xf>
    <xf numFmtId="0" fontId="24" fillId="6" borderId="17" xfId="3" applyFont="1" applyFill="1" applyBorder="1" applyAlignment="1">
      <alignment vertical="center"/>
    </xf>
    <xf numFmtId="0" fontId="24" fillId="6" borderId="16" xfId="3" applyFont="1" applyFill="1" applyBorder="1" applyAlignment="1">
      <alignment vertical="center"/>
    </xf>
    <xf numFmtId="0" fontId="32" fillId="3" borderId="0" xfId="3" applyFont="1" applyFill="1" applyAlignment="1">
      <alignment vertical="center"/>
    </xf>
    <xf numFmtId="0" fontId="16" fillId="3" borderId="0" xfId="9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17" fillId="3" borderId="16" xfId="3" applyFont="1" applyFill="1" applyBorder="1" applyAlignment="1">
      <alignment vertical="center"/>
    </xf>
    <xf numFmtId="164" fontId="17" fillId="3" borderId="16" xfId="3" applyNumberFormat="1" applyFont="1" applyFill="1" applyBorder="1" applyAlignment="1">
      <alignment horizontal="right" vertical="center"/>
    </xf>
    <xf numFmtId="0" fontId="30" fillId="3" borderId="0" xfId="4" applyFont="1" applyFill="1" applyBorder="1" applyAlignment="1">
      <alignment horizontal="left" vertical="center"/>
    </xf>
    <xf numFmtId="0" fontId="24" fillId="0" borderId="0" xfId="0" applyFont="1" applyAlignment="1">
      <alignment vertical="center"/>
    </xf>
    <xf numFmtId="0" fontId="31" fillId="6" borderId="17" xfId="3" applyFont="1" applyFill="1" applyBorder="1" applyAlignment="1">
      <alignment vertical="center"/>
    </xf>
    <xf numFmtId="0" fontId="31" fillId="6" borderId="0" xfId="3" applyFont="1" applyFill="1" applyBorder="1" applyAlignment="1">
      <alignment vertical="center"/>
    </xf>
    <xf numFmtId="0" fontId="24" fillId="6" borderId="16" xfId="3" applyFont="1" applyFill="1" applyBorder="1" applyAlignment="1">
      <alignment horizontal="center" vertical="center"/>
    </xf>
    <xf numFmtId="0" fontId="31" fillId="6" borderId="16" xfId="3" applyFont="1" applyFill="1" applyBorder="1" applyAlignment="1">
      <alignment vertical="center"/>
    </xf>
    <xf numFmtId="0" fontId="24" fillId="3" borderId="0" xfId="3" applyFont="1" applyFill="1" applyAlignment="1">
      <alignment vertical="center"/>
    </xf>
    <xf numFmtId="164" fontId="17" fillId="3" borderId="0" xfId="3" applyNumberFormat="1" applyFont="1" applyFill="1" applyBorder="1" applyAlignment="1">
      <alignment horizontal="right" vertical="center"/>
    </xf>
    <xf numFmtId="0" fontId="31" fillId="6" borderId="16" xfId="3" applyFont="1" applyFill="1" applyBorder="1" applyAlignment="1">
      <alignment vertical="center" wrapText="1"/>
    </xf>
    <xf numFmtId="0" fontId="35" fillId="3" borderId="0" xfId="0" applyFont="1" applyFill="1" applyAlignment="1">
      <alignment vertical="center"/>
    </xf>
    <xf numFmtId="0" fontId="17" fillId="3" borderId="17" xfId="3" applyFont="1" applyFill="1" applyBorder="1" applyAlignment="1">
      <alignment vertical="center"/>
    </xf>
    <xf numFmtId="0" fontId="17" fillId="3" borderId="0" xfId="3" applyFont="1" applyFill="1" applyBorder="1" applyAlignment="1">
      <alignment vertical="center"/>
    </xf>
    <xf numFmtId="164" fontId="35" fillId="3" borderId="0" xfId="0" applyNumberFormat="1" applyFont="1" applyFill="1" applyAlignment="1">
      <alignment vertical="center"/>
    </xf>
    <xf numFmtId="0" fontId="30" fillId="3" borderId="17" xfId="4" applyFont="1" applyFill="1" applyBorder="1" applyAlignment="1">
      <alignment horizontal="left" vertical="center"/>
    </xf>
    <xf numFmtId="0" fontId="17" fillId="3" borderId="0" xfId="3" applyFont="1" applyFill="1" applyAlignment="1">
      <alignment vertical="center"/>
    </xf>
    <xf numFmtId="0" fontId="18" fillId="3" borderId="0" xfId="3" applyFont="1" applyFill="1" applyBorder="1" applyAlignment="1">
      <alignment horizontal="left" vertical="center"/>
    </xf>
    <xf numFmtId="0" fontId="26" fillId="3" borderId="0" xfId="3" applyFont="1" applyFill="1" applyBorder="1" applyAlignment="1">
      <alignment horizontal="left" vertical="center"/>
    </xf>
    <xf numFmtId="49" fontId="29" fillId="3" borderId="0" xfId="3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26" fillId="3" borderId="0" xfId="3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7" fillId="3" borderId="0" xfId="3" applyFont="1" applyFill="1" applyBorder="1" applyAlignment="1">
      <alignment vertical="center" wrapText="1"/>
    </xf>
    <xf numFmtId="165" fontId="31" fillId="5" borderId="0" xfId="3" applyNumberFormat="1" applyFont="1" applyFill="1" applyBorder="1" applyAlignment="1">
      <alignment vertical="center" wrapText="1"/>
    </xf>
    <xf numFmtId="0" fontId="31" fillId="5" borderId="0" xfId="3" applyFont="1" applyFill="1" applyBorder="1" applyAlignment="1">
      <alignment horizontal="left" vertical="center" wrapText="1"/>
    </xf>
    <xf numFmtId="0" fontId="26" fillId="3" borderId="0" xfId="3" applyFont="1" applyFill="1" applyBorder="1" applyAlignment="1">
      <alignment horizontal="center" vertical="center" wrapText="1"/>
    </xf>
    <xf numFmtId="0" fontId="26" fillId="3" borderId="0" xfId="3" applyFont="1" applyFill="1" applyBorder="1" applyAlignment="1">
      <alignment horizontal="left" vertical="center" wrapText="1"/>
    </xf>
    <xf numFmtId="49" fontId="29" fillId="3" borderId="0" xfId="3" applyNumberFormat="1" applyFont="1" applyFill="1" applyBorder="1" applyAlignment="1">
      <alignment vertical="center" wrapText="1"/>
    </xf>
    <xf numFmtId="0" fontId="16" fillId="3" borderId="0" xfId="9" applyFont="1" applyFill="1" applyBorder="1" applyAlignment="1">
      <alignment horizontal="left" vertical="center"/>
    </xf>
    <xf numFmtId="0" fontId="35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center" wrapText="1"/>
    </xf>
    <xf numFmtId="0" fontId="22" fillId="3" borderId="0" xfId="3" applyFont="1" applyFill="1" applyAlignment="1">
      <alignment vertical="center"/>
    </xf>
    <xf numFmtId="0" fontId="32" fillId="0" borderId="0" xfId="3" applyFont="1" applyAlignment="1">
      <alignment vertical="center"/>
    </xf>
    <xf numFmtId="0" fontId="30" fillId="3" borderId="17" xfId="4" applyFont="1" applyFill="1" applyBorder="1" applyAlignment="1">
      <alignment horizontal="left" vertical="center" wrapText="1"/>
    </xf>
    <xf numFmtId="172" fontId="31" fillId="5" borderId="0" xfId="3" applyNumberFormat="1" applyFont="1" applyFill="1" applyBorder="1" applyAlignment="1">
      <alignment vertical="center" wrapText="1"/>
    </xf>
    <xf numFmtId="49" fontId="29" fillId="3" borderId="17" xfId="3" applyNumberFormat="1" applyFont="1" applyFill="1" applyBorder="1" applyAlignment="1">
      <alignment vertical="center"/>
    </xf>
    <xf numFmtId="0" fontId="40" fillId="3" borderId="0" xfId="0" applyFont="1" applyFill="1" applyAlignment="1">
      <alignment vertical="center"/>
    </xf>
    <xf numFmtId="164" fontId="17" fillId="3" borderId="0" xfId="3" applyNumberFormat="1" applyFont="1" applyFill="1" applyAlignment="1">
      <alignment vertical="center"/>
    </xf>
    <xf numFmtId="0" fontId="18" fillId="3" borderId="0" xfId="0" applyFont="1" applyFill="1" applyAlignment="1">
      <alignment vertical="center"/>
    </xf>
    <xf numFmtId="172" fontId="18" fillId="3" borderId="0" xfId="3" applyNumberFormat="1" applyFont="1" applyFill="1" applyBorder="1" applyAlignment="1">
      <alignment vertical="center" wrapText="1"/>
    </xf>
    <xf numFmtId="0" fontId="24" fillId="0" borderId="0" xfId="3" applyFont="1" applyFill="1" applyBorder="1" applyAlignment="1">
      <alignment vertical="center"/>
    </xf>
    <xf numFmtId="0" fontId="17" fillId="0" borderId="0" xfId="3" applyFont="1" applyBorder="1" applyAlignment="1">
      <alignment vertical="center"/>
    </xf>
    <xf numFmtId="0" fontId="24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16" fillId="3" borderId="0" xfId="3" applyFont="1" applyFill="1" applyAlignment="1">
      <alignment vertical="center"/>
    </xf>
    <xf numFmtId="0" fontId="41" fillId="3" borderId="0" xfId="9" applyFont="1" applyFill="1" applyBorder="1" applyAlignment="1">
      <alignment horizontal="left" vertical="center" wrapText="1"/>
    </xf>
    <xf numFmtId="0" fontId="42" fillId="3" borderId="0" xfId="9" applyFont="1" applyFill="1" applyBorder="1" applyAlignment="1">
      <alignment vertical="center" wrapText="1"/>
    </xf>
    <xf numFmtId="49" fontId="31" fillId="6" borderId="16" xfId="3" applyNumberFormat="1" applyFont="1" applyFill="1" applyBorder="1" applyAlignment="1">
      <alignment vertical="center"/>
    </xf>
    <xf numFmtId="165" fontId="18" fillId="3" borderId="0" xfId="3" applyNumberFormat="1" applyFont="1" applyFill="1" applyBorder="1" applyAlignment="1">
      <alignment vertical="center" wrapText="1"/>
    </xf>
    <xf numFmtId="0" fontId="44" fillId="6" borderId="0" xfId="0" applyFont="1" applyFill="1" applyAlignment="1"/>
    <xf numFmtId="0" fontId="43" fillId="6" borderId="0" xfId="0" applyFont="1" applyFill="1" applyAlignment="1">
      <alignment horizontal="right"/>
    </xf>
    <xf numFmtId="0" fontId="31" fillId="6" borderId="0" xfId="0" applyFont="1" applyFill="1" applyAlignment="1"/>
    <xf numFmtId="0" fontId="22" fillId="6" borderId="0" xfId="0" applyFont="1" applyFill="1" applyAlignment="1">
      <alignment horizontal="right"/>
    </xf>
    <xf numFmtId="0" fontId="22" fillId="6" borderId="0" xfId="0" applyFont="1" applyFill="1" applyAlignment="1"/>
    <xf numFmtId="0" fontId="44" fillId="0" borderId="0" xfId="0" applyFont="1" applyFill="1" applyAlignment="1"/>
    <xf numFmtId="0" fontId="17" fillId="0" borderId="0" xfId="0" applyFont="1" applyFill="1" applyAlignment="1"/>
    <xf numFmtId="0" fontId="0" fillId="0" borderId="0" xfId="0" applyFill="1"/>
    <xf numFmtId="0" fontId="28" fillId="0" borderId="0" xfId="8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45" fillId="0" borderId="0" xfId="0" applyFont="1" applyFill="1" applyAlignment="1">
      <alignment vertical="center"/>
    </xf>
    <xf numFmtId="0" fontId="16" fillId="3" borderId="0" xfId="9" applyFont="1" applyFill="1" applyAlignment="1">
      <alignment vertical="center"/>
    </xf>
    <xf numFmtId="49" fontId="33" fillId="3" borderId="0" xfId="3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0" fontId="31" fillId="5" borderId="0" xfId="3" applyFont="1" applyFill="1" applyAlignment="1">
      <alignment horizontal="left" vertical="center"/>
    </xf>
    <xf numFmtId="172" fontId="31" fillId="5" borderId="0" xfId="3" applyNumberFormat="1" applyFont="1" applyFill="1" applyAlignment="1">
      <alignment horizontal="right" vertical="center" indent="1"/>
    </xf>
    <xf numFmtId="164" fontId="31" fillId="5" borderId="0" xfId="3" applyNumberFormat="1" applyFont="1" applyFill="1" applyAlignment="1">
      <alignment horizontal="right" vertical="center" indent="2"/>
    </xf>
    <xf numFmtId="0" fontId="31" fillId="5" borderId="0" xfId="3" applyFont="1" applyFill="1" applyAlignment="1">
      <alignment horizontal="right" vertical="center" indent="1"/>
    </xf>
    <xf numFmtId="164" fontId="31" fillId="5" borderId="0" xfId="3" applyNumberFormat="1" applyFont="1" applyFill="1" applyAlignment="1">
      <alignment horizontal="right" vertical="center" wrapText="1" indent="2"/>
    </xf>
    <xf numFmtId="0" fontId="30" fillId="0" borderId="0" xfId="4" applyFont="1" applyAlignment="1">
      <alignment horizontal="left" vertical="center" wrapText="1"/>
    </xf>
    <xf numFmtId="171" fontId="17" fillId="3" borderId="0" xfId="3" applyNumberFormat="1" applyFont="1" applyFill="1" applyAlignment="1">
      <alignment horizontal="right" vertical="center" wrapText="1" indent="1"/>
    </xf>
    <xf numFmtId="164" fontId="17" fillId="3" borderId="0" xfId="3" applyNumberFormat="1" applyFont="1" applyFill="1" applyAlignment="1">
      <alignment horizontal="right" vertical="center" wrapText="1" indent="2"/>
    </xf>
    <xf numFmtId="164" fontId="17" fillId="3" borderId="0" xfId="3" applyNumberFormat="1" applyFont="1" applyFill="1" applyAlignment="1">
      <alignment horizontal="right" vertical="center" indent="1"/>
    </xf>
    <xf numFmtId="167" fontId="31" fillId="5" borderId="0" xfId="2" applyNumberFormat="1" applyFont="1" applyFill="1" applyBorder="1" applyAlignment="1">
      <alignment horizontal="right" vertical="center" wrapText="1" indent="2"/>
    </xf>
    <xf numFmtId="0" fontId="30" fillId="3" borderId="0" xfId="4" applyFont="1" applyFill="1" applyAlignment="1">
      <alignment horizontal="left" vertical="center" wrapText="1"/>
    </xf>
    <xf numFmtId="0" fontId="24" fillId="6" borderId="0" xfId="3" applyFont="1" applyFill="1" applyAlignment="1">
      <alignment horizontal="center" vertical="center"/>
    </xf>
    <xf numFmtId="164" fontId="31" fillId="5" borderId="0" xfId="3" applyNumberFormat="1" applyFont="1" applyFill="1" applyAlignment="1">
      <alignment horizontal="right" vertical="center" indent="1"/>
    </xf>
    <xf numFmtId="0" fontId="24" fillId="5" borderId="0" xfId="3" applyFont="1" applyFill="1" applyAlignment="1">
      <alignment horizontal="right" vertical="center" indent="1"/>
    </xf>
    <xf numFmtId="171" fontId="24" fillId="5" borderId="0" xfId="3" applyNumberFormat="1" applyFont="1" applyFill="1" applyAlignment="1">
      <alignment horizontal="right" vertical="center" indent="1"/>
    </xf>
    <xf numFmtId="164" fontId="24" fillId="5" borderId="0" xfId="3" applyNumberFormat="1" applyFont="1" applyFill="1" applyAlignment="1">
      <alignment horizontal="right" vertical="center" indent="2"/>
    </xf>
    <xf numFmtId="164" fontId="24" fillId="5" borderId="0" xfId="3" applyNumberFormat="1" applyFont="1" applyFill="1" applyAlignment="1">
      <alignment horizontal="right" vertical="center" indent="1"/>
    </xf>
    <xf numFmtId="0" fontId="30" fillId="3" borderId="0" xfId="4" applyFont="1" applyFill="1" applyAlignment="1">
      <alignment horizontal="left" vertical="center"/>
    </xf>
    <xf numFmtId="171" fontId="17" fillId="3" borderId="0" xfId="3" applyNumberFormat="1" applyFont="1" applyFill="1" applyAlignment="1">
      <alignment horizontal="right" vertical="center" indent="1"/>
    </xf>
    <xf numFmtId="164" fontId="17" fillId="3" borderId="0" xfId="3" applyNumberFormat="1" applyFont="1" applyFill="1" applyAlignment="1">
      <alignment horizontal="right" vertical="center" indent="2"/>
    </xf>
    <xf numFmtId="0" fontId="17" fillId="3" borderId="0" xfId="3" applyFont="1" applyFill="1" applyAlignment="1">
      <alignment horizontal="right" vertical="center" indent="1"/>
    </xf>
    <xf numFmtId="0" fontId="31" fillId="6" borderId="0" xfId="3" applyFont="1" applyFill="1" applyAlignment="1">
      <alignment vertical="center"/>
    </xf>
    <xf numFmtId="0" fontId="24" fillId="6" borderId="0" xfId="3" applyFont="1" applyFill="1" applyAlignment="1">
      <alignment vertical="center"/>
    </xf>
    <xf numFmtId="1" fontId="17" fillId="3" borderId="0" xfId="3" applyNumberFormat="1" applyFont="1" applyFill="1" applyAlignment="1">
      <alignment horizontal="right" vertical="center" indent="1"/>
    </xf>
    <xf numFmtId="171" fontId="17" fillId="3" borderId="17" xfId="3" applyNumberFormat="1" applyFont="1" applyFill="1" applyBorder="1" applyAlignment="1">
      <alignment horizontal="right" vertical="center" indent="1"/>
    </xf>
    <xf numFmtId="164" fontId="17" fillId="3" borderId="17" xfId="3" applyNumberFormat="1" applyFont="1" applyFill="1" applyBorder="1" applyAlignment="1">
      <alignment horizontal="right" vertical="center" indent="2"/>
    </xf>
    <xf numFmtId="164" fontId="17" fillId="3" borderId="17" xfId="3" applyNumberFormat="1" applyFont="1" applyFill="1" applyBorder="1" applyAlignment="1">
      <alignment horizontal="right" vertical="center" indent="1"/>
    </xf>
    <xf numFmtId="0" fontId="17" fillId="3" borderId="17" xfId="3" applyFont="1" applyFill="1" applyBorder="1" applyAlignment="1">
      <alignment horizontal="right" vertical="center" indent="1"/>
    </xf>
    <xf numFmtId="164" fontId="17" fillId="3" borderId="0" xfId="3" applyNumberFormat="1" applyFont="1" applyFill="1" applyAlignment="1">
      <alignment horizontal="right" vertical="center"/>
    </xf>
    <xf numFmtId="0" fontId="16" fillId="3" borderId="0" xfId="3" applyFont="1" applyFill="1"/>
    <xf numFmtId="0" fontId="16" fillId="3" borderId="0" xfId="9" applyFont="1" applyFill="1"/>
    <xf numFmtId="0" fontId="32" fillId="3" borderId="0" xfId="3" applyFont="1" applyFill="1"/>
    <xf numFmtId="0" fontId="31" fillId="6" borderId="16" xfId="3" applyFont="1" applyFill="1" applyBorder="1"/>
    <xf numFmtId="0" fontId="24" fillId="0" borderId="0" xfId="0" applyFont="1"/>
    <xf numFmtId="173" fontId="31" fillId="5" borderId="0" xfId="3" applyNumberFormat="1" applyFont="1" applyFill="1" applyAlignment="1">
      <alignment horizontal="right" vertical="center" indent="1"/>
    </xf>
    <xf numFmtId="172" fontId="31" fillId="5" borderId="0" xfId="3" applyNumberFormat="1" applyFont="1" applyFill="1" applyAlignment="1">
      <alignment horizontal="right" vertical="center" indent="2"/>
    </xf>
    <xf numFmtId="164" fontId="17" fillId="3" borderId="0" xfId="3" applyNumberFormat="1" applyFont="1" applyFill="1" applyAlignment="1">
      <alignment horizontal="right"/>
    </xf>
    <xf numFmtId="0" fontId="17" fillId="3" borderId="0" xfId="3" applyFont="1" applyFill="1"/>
    <xf numFmtId="164" fontId="17" fillId="3" borderId="0" xfId="3" applyNumberFormat="1" applyFont="1" applyFill="1"/>
    <xf numFmtId="49" fontId="29" fillId="3" borderId="0" xfId="3" applyNumberFormat="1" applyFont="1" applyFill="1" applyAlignment="1">
      <alignment vertical="center"/>
    </xf>
    <xf numFmtId="0" fontId="26" fillId="3" borderId="0" xfId="3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18" fillId="3" borderId="0" xfId="3" applyFont="1" applyFill="1" applyAlignment="1">
      <alignment horizontal="left" vertical="center"/>
    </xf>
    <xf numFmtId="172" fontId="18" fillId="3" borderId="0" xfId="3" applyNumberFormat="1" applyFont="1" applyFill="1" applyAlignment="1">
      <alignment horizontal="right" vertical="center" indent="1"/>
    </xf>
    <xf numFmtId="164" fontId="18" fillId="3" borderId="0" xfId="3" applyNumberFormat="1" applyFont="1" applyFill="1" applyAlignment="1">
      <alignment horizontal="right" vertical="center" indent="2"/>
    </xf>
    <xf numFmtId="171" fontId="31" fillId="5" borderId="0" xfId="3" applyNumberFormat="1" applyFont="1" applyFill="1" applyAlignment="1">
      <alignment horizontal="right" vertical="center" indent="1"/>
    </xf>
    <xf numFmtId="165" fontId="31" fillId="5" borderId="0" xfId="3" applyNumberFormat="1" applyFont="1" applyFill="1" applyAlignment="1">
      <alignment horizontal="right" vertical="center" indent="2"/>
    </xf>
    <xf numFmtId="165" fontId="17" fillId="3" borderId="0" xfId="3" applyNumberFormat="1" applyFont="1" applyFill="1" applyAlignment="1">
      <alignment horizontal="right" vertical="center" indent="2"/>
    </xf>
    <xf numFmtId="165" fontId="17" fillId="0" borderId="0" xfId="3" applyNumberFormat="1" applyFont="1" applyAlignment="1">
      <alignment horizontal="right" vertical="center" indent="2"/>
    </xf>
    <xf numFmtId="165" fontId="24" fillId="5" borderId="0" xfId="3" applyNumberFormat="1" applyFont="1" applyFill="1" applyAlignment="1">
      <alignment horizontal="right" vertical="center" indent="2"/>
    </xf>
    <xf numFmtId="165" fontId="17" fillId="3" borderId="17" xfId="3" applyNumberFormat="1" applyFont="1" applyFill="1" applyBorder="1" applyAlignment="1">
      <alignment horizontal="right" vertical="center" indent="2"/>
    </xf>
    <xf numFmtId="165" fontId="17" fillId="0" borderId="17" xfId="3" applyNumberFormat="1" applyFont="1" applyBorder="1" applyAlignment="1">
      <alignment horizontal="right" vertical="center" indent="2"/>
    </xf>
    <xf numFmtId="0" fontId="26" fillId="3" borderId="0" xfId="3" applyFont="1" applyFill="1" applyAlignment="1">
      <alignment horizontal="center" vertical="center"/>
    </xf>
    <xf numFmtId="0" fontId="22" fillId="3" borderId="0" xfId="9" applyFont="1" applyFill="1" applyAlignment="1">
      <alignment vertical="center"/>
    </xf>
    <xf numFmtId="172" fontId="31" fillId="5" borderId="0" xfId="3" applyNumberFormat="1" applyFont="1" applyFill="1" applyAlignment="1">
      <alignment vertical="center"/>
    </xf>
    <xf numFmtId="165" fontId="31" fillId="5" borderId="0" xfId="3" applyNumberFormat="1" applyFont="1" applyFill="1" applyAlignment="1">
      <alignment vertical="center"/>
    </xf>
    <xf numFmtId="172" fontId="18" fillId="3" borderId="0" xfId="3" applyNumberFormat="1" applyFont="1" applyFill="1" applyAlignment="1">
      <alignment vertical="center"/>
    </xf>
    <xf numFmtId="165" fontId="18" fillId="3" borderId="0" xfId="3" applyNumberFormat="1" applyFont="1" applyFill="1" applyAlignment="1">
      <alignment vertical="center"/>
    </xf>
    <xf numFmtId="165" fontId="31" fillId="5" borderId="0" xfId="3" applyNumberFormat="1" applyFont="1" applyFill="1" applyAlignment="1">
      <alignment horizontal="right" vertical="center" indent="3"/>
    </xf>
    <xf numFmtId="165" fontId="31" fillId="5" borderId="0" xfId="3" applyNumberFormat="1" applyFont="1" applyFill="1" applyAlignment="1">
      <alignment horizontal="right" vertical="center" indent="1"/>
    </xf>
    <xf numFmtId="172" fontId="17" fillId="3" borderId="0" xfId="3" applyNumberFormat="1" applyFont="1" applyFill="1" applyAlignment="1">
      <alignment horizontal="right" vertical="center" indent="1"/>
    </xf>
    <xf numFmtId="172" fontId="17" fillId="3" borderId="0" xfId="3" applyNumberFormat="1" applyFont="1" applyFill="1" applyAlignment="1">
      <alignment horizontal="right" vertical="center" indent="2"/>
    </xf>
    <xf numFmtId="165" fontId="17" fillId="3" borderId="0" xfId="3" applyNumberFormat="1" applyFont="1" applyFill="1" applyAlignment="1">
      <alignment horizontal="right" vertical="center" indent="3"/>
    </xf>
    <xf numFmtId="165" fontId="17" fillId="3" borderId="0" xfId="3" applyNumberFormat="1" applyFont="1" applyFill="1" applyAlignment="1">
      <alignment horizontal="right" vertical="center" indent="1"/>
    </xf>
    <xf numFmtId="172" fontId="31" fillId="5" borderId="0" xfId="3" applyNumberFormat="1" applyFont="1" applyFill="1" applyAlignment="1">
      <alignment horizontal="right" vertical="center" indent="3"/>
    </xf>
    <xf numFmtId="165" fontId="18" fillId="3" borderId="0" xfId="3" applyNumberFormat="1" applyFont="1" applyFill="1" applyAlignment="1">
      <alignment horizontal="right" vertical="center" indent="2"/>
    </xf>
    <xf numFmtId="172" fontId="18" fillId="3" borderId="0" xfId="3" applyNumberFormat="1" applyFont="1" applyFill="1" applyAlignment="1">
      <alignment horizontal="right" vertical="center" indent="2"/>
    </xf>
    <xf numFmtId="165" fontId="18" fillId="3" borderId="0" xfId="3" applyNumberFormat="1" applyFont="1" applyFill="1" applyAlignment="1">
      <alignment horizontal="right" vertical="center" indent="3"/>
    </xf>
    <xf numFmtId="165" fontId="18" fillId="3" borderId="0" xfId="3" applyNumberFormat="1" applyFont="1" applyFill="1" applyAlignment="1">
      <alignment horizontal="right" vertical="center" indent="1"/>
    </xf>
    <xf numFmtId="164" fontId="31" fillId="5" borderId="0" xfId="3" applyNumberFormat="1" applyFont="1" applyFill="1" applyAlignment="1">
      <alignment horizontal="right" vertical="center" indent="3"/>
    </xf>
    <xf numFmtId="164" fontId="17" fillId="3" borderId="0" xfId="0" applyNumberFormat="1" applyFont="1" applyFill="1" applyAlignment="1">
      <alignment horizontal="right" vertical="center" indent="3"/>
    </xf>
    <xf numFmtId="164" fontId="17" fillId="3" borderId="0" xfId="0" applyNumberFormat="1" applyFont="1" applyFill="1" applyAlignment="1">
      <alignment horizontal="right" vertical="center" indent="2"/>
    </xf>
    <xf numFmtId="172" fontId="17" fillId="3" borderId="17" xfId="3" applyNumberFormat="1" applyFont="1" applyFill="1" applyBorder="1" applyAlignment="1">
      <alignment horizontal="right" vertical="center" indent="1"/>
    </xf>
    <xf numFmtId="172" fontId="17" fillId="3" borderId="17" xfId="3" applyNumberFormat="1" applyFont="1" applyFill="1" applyBorder="1" applyAlignment="1">
      <alignment horizontal="right" vertical="center" indent="2"/>
    </xf>
    <xf numFmtId="164" fontId="17" fillId="3" borderId="17" xfId="0" applyNumberFormat="1" applyFont="1" applyFill="1" applyBorder="1" applyAlignment="1">
      <alignment horizontal="right" vertical="center" indent="3"/>
    </xf>
    <xf numFmtId="164" fontId="17" fillId="3" borderId="17" xfId="0" applyNumberFormat="1" applyFont="1" applyFill="1" applyBorder="1" applyAlignment="1">
      <alignment horizontal="right" vertical="center" indent="2"/>
    </xf>
    <xf numFmtId="165" fontId="17" fillId="3" borderId="17" xfId="3" applyNumberFormat="1" applyFont="1" applyFill="1" applyBorder="1" applyAlignment="1">
      <alignment horizontal="right" vertical="center" indent="1"/>
    </xf>
    <xf numFmtId="172" fontId="31" fillId="5" borderId="0" xfId="3" applyNumberFormat="1" applyFont="1" applyFill="1" applyAlignment="1">
      <alignment horizontal="right" vertical="center" indent="4"/>
    </xf>
    <xf numFmtId="172" fontId="18" fillId="3" borderId="0" xfId="3" applyNumberFormat="1" applyFont="1" applyFill="1" applyAlignment="1">
      <alignment horizontal="right" vertical="center" indent="3"/>
    </xf>
    <xf numFmtId="172" fontId="18" fillId="3" borderId="0" xfId="3" applyNumberFormat="1" applyFont="1" applyFill="1" applyAlignment="1">
      <alignment horizontal="right" vertical="center" indent="4"/>
    </xf>
    <xf numFmtId="175" fontId="31" fillId="5" borderId="0" xfId="3" applyNumberFormat="1" applyFont="1" applyFill="1" applyAlignment="1">
      <alignment horizontal="right" vertical="center" indent="1"/>
    </xf>
    <xf numFmtId="175" fontId="31" fillId="5" borderId="0" xfId="3" applyNumberFormat="1" applyFont="1" applyFill="1" applyAlignment="1">
      <alignment horizontal="right" vertical="center" indent="3"/>
    </xf>
    <xf numFmtId="175" fontId="31" fillId="5" borderId="0" xfId="3" applyNumberFormat="1" applyFont="1" applyFill="1" applyAlignment="1">
      <alignment horizontal="right" vertical="center" indent="4"/>
    </xf>
    <xf numFmtId="175" fontId="18" fillId="3" borderId="0" xfId="3" applyNumberFormat="1" applyFont="1" applyFill="1" applyAlignment="1">
      <alignment horizontal="right" vertical="center" indent="1"/>
    </xf>
    <xf numFmtId="174" fontId="18" fillId="3" borderId="0" xfId="3" applyNumberFormat="1" applyFont="1" applyFill="1" applyAlignment="1">
      <alignment horizontal="right" vertical="center" indent="3"/>
    </xf>
    <xf numFmtId="174" fontId="18" fillId="3" borderId="0" xfId="3" applyNumberFormat="1" applyFont="1" applyFill="1" applyAlignment="1">
      <alignment horizontal="right" vertical="center" indent="4"/>
    </xf>
    <xf numFmtId="174" fontId="18" fillId="3" borderId="0" xfId="3" applyNumberFormat="1" applyFont="1" applyFill="1" applyAlignment="1">
      <alignment horizontal="right" vertical="center" indent="1"/>
    </xf>
    <xf numFmtId="175" fontId="18" fillId="3" borderId="0" xfId="3" applyNumberFormat="1" applyFont="1" applyFill="1" applyAlignment="1">
      <alignment horizontal="right" vertical="center" indent="4"/>
    </xf>
    <xf numFmtId="0" fontId="26" fillId="3" borderId="0" xfId="3" applyFont="1" applyFill="1" applyAlignment="1">
      <alignment horizontal="center" vertical="center" wrapText="1"/>
    </xf>
    <xf numFmtId="172" fontId="31" fillId="5" borderId="0" xfId="3" applyNumberFormat="1" applyFont="1" applyFill="1" applyAlignment="1">
      <alignment horizontal="right" vertical="center" wrapText="1" indent="2"/>
    </xf>
    <xf numFmtId="0" fontId="24" fillId="5" borderId="0" xfId="3" applyFont="1" applyFill="1" applyAlignment="1">
      <alignment horizontal="right" vertical="center" indent="2"/>
    </xf>
    <xf numFmtId="0" fontId="38" fillId="3" borderId="0" xfId="3" applyFont="1" applyFill="1" applyAlignment="1">
      <alignment vertical="center"/>
    </xf>
    <xf numFmtId="0" fontId="38" fillId="0" borderId="0" xfId="3" applyFont="1" applyAlignment="1">
      <alignment vertical="center"/>
    </xf>
    <xf numFmtId="0" fontId="39" fillId="3" borderId="0" xfId="9" applyFont="1" applyFill="1" applyAlignment="1">
      <alignment horizontal="right" vertical="center" wrapText="1" indent="2"/>
    </xf>
    <xf numFmtId="0" fontId="17" fillId="3" borderId="0" xfId="3" applyFont="1" applyFill="1" applyAlignment="1">
      <alignment horizontal="right" vertical="center" indent="2"/>
    </xf>
    <xf numFmtId="171" fontId="31" fillId="5" borderId="0" xfId="3" applyNumberFormat="1" applyFont="1" applyFill="1" applyAlignment="1">
      <alignment horizontal="right" vertical="center" wrapText="1" indent="2"/>
    </xf>
    <xf numFmtId="0" fontId="31" fillId="5" borderId="0" xfId="3" applyFont="1" applyFill="1" applyAlignment="1">
      <alignment horizontal="right" vertical="center" indent="2"/>
    </xf>
    <xf numFmtId="171" fontId="17" fillId="3" borderId="0" xfId="3" applyNumberFormat="1" applyFont="1" applyFill="1" applyAlignment="1">
      <alignment horizontal="right" vertical="center" indent="2"/>
    </xf>
    <xf numFmtId="171" fontId="17" fillId="3" borderId="0" xfId="3" applyNumberFormat="1" applyFont="1" applyFill="1" applyAlignment="1">
      <alignment horizontal="right" vertical="center" wrapText="1" indent="2"/>
    </xf>
    <xf numFmtId="171" fontId="17" fillId="3" borderId="17" xfId="3" applyNumberFormat="1" applyFont="1" applyFill="1" applyBorder="1" applyAlignment="1">
      <alignment horizontal="right" vertical="center" wrapText="1" indent="2"/>
    </xf>
    <xf numFmtId="164" fontId="17" fillId="3" borderId="17" xfId="3" applyNumberFormat="1" applyFont="1" applyFill="1" applyBorder="1" applyAlignment="1">
      <alignment horizontal="right" vertical="center" wrapText="1" indent="2"/>
    </xf>
    <xf numFmtId="0" fontId="17" fillId="3" borderId="17" xfId="3" applyFont="1" applyFill="1" applyBorder="1" applyAlignment="1">
      <alignment horizontal="right" vertical="center" indent="2"/>
    </xf>
    <xf numFmtId="164" fontId="22" fillId="3" borderId="0" xfId="0" applyNumberFormat="1" applyFont="1" applyFill="1" applyAlignment="1">
      <alignment vertical="center"/>
    </xf>
    <xf numFmtId="0" fontId="18" fillId="3" borderId="0" xfId="3" applyFont="1" applyFill="1" applyAlignment="1">
      <alignment vertical="center"/>
    </xf>
    <xf numFmtId="172" fontId="31" fillId="5" borderId="0" xfId="3" applyNumberFormat="1" applyFont="1" applyFill="1" applyAlignment="1">
      <alignment vertical="center" wrapText="1"/>
    </xf>
    <xf numFmtId="165" fontId="31" fillId="5" borderId="0" xfId="3" applyNumberFormat="1" applyFont="1" applyFill="1" applyAlignment="1">
      <alignment vertical="center" wrapText="1"/>
    </xf>
    <xf numFmtId="172" fontId="31" fillId="5" borderId="0" xfId="3" applyNumberFormat="1" applyFont="1" applyFill="1" applyAlignment="1">
      <alignment horizontal="right" vertical="center" wrapText="1" indent="1"/>
    </xf>
    <xf numFmtId="0" fontId="30" fillId="0" borderId="0" xfId="4" applyFont="1" applyAlignment="1">
      <alignment horizontal="left" vertical="center"/>
    </xf>
    <xf numFmtId="172" fontId="17" fillId="3" borderId="0" xfId="3" applyNumberFormat="1" applyFont="1" applyFill="1" applyAlignment="1">
      <alignment horizontal="right" vertical="center" wrapText="1" indent="1"/>
    </xf>
    <xf numFmtId="164" fontId="17" fillId="3" borderId="0" xfId="3" applyNumberFormat="1" applyFont="1" applyFill="1" applyAlignment="1">
      <alignment horizontal="right" vertical="center" wrapText="1" indent="1"/>
    </xf>
    <xf numFmtId="172" fontId="18" fillId="3" borderId="0" xfId="3" applyNumberFormat="1" applyFont="1" applyFill="1" applyAlignment="1">
      <alignment horizontal="right" vertical="center" wrapText="1" indent="1"/>
    </xf>
    <xf numFmtId="0" fontId="18" fillId="3" borderId="0" xfId="4" applyFont="1" applyFill="1" applyAlignment="1">
      <alignment horizontal="left" vertical="center"/>
    </xf>
    <xf numFmtId="0" fontId="18" fillId="3" borderId="0" xfId="3" applyFont="1" applyFill="1" applyAlignment="1">
      <alignment horizontal="right" vertical="center" indent="1"/>
    </xf>
    <xf numFmtId="165" fontId="31" fillId="5" borderId="0" xfId="3" applyNumberFormat="1" applyFont="1" applyFill="1" applyAlignment="1">
      <alignment horizontal="right" vertical="center" wrapText="1" indent="1"/>
    </xf>
    <xf numFmtId="171" fontId="24" fillId="5" borderId="0" xfId="3" applyNumberFormat="1" applyFont="1" applyFill="1" applyAlignment="1">
      <alignment horizontal="right" vertical="center" wrapText="1" indent="1"/>
    </xf>
    <xf numFmtId="164" fontId="17" fillId="3" borderId="17" xfId="3" applyNumberFormat="1" applyFont="1" applyFill="1" applyBorder="1" applyAlignment="1">
      <alignment horizontal="right" vertical="center" wrapText="1" indent="1"/>
    </xf>
    <xf numFmtId="172" fontId="17" fillId="3" borderId="17" xfId="3" applyNumberFormat="1" applyFont="1" applyFill="1" applyBorder="1" applyAlignment="1">
      <alignment horizontal="right" vertical="center" wrapText="1" indent="1"/>
    </xf>
    <xf numFmtId="0" fontId="24" fillId="5" borderId="0" xfId="0" applyFont="1" applyFill="1" applyAlignment="1">
      <alignment horizontal="right" vertical="center" indent="1"/>
    </xf>
    <xf numFmtId="164" fontId="18" fillId="3" borderId="0" xfId="3" applyNumberFormat="1" applyFont="1" applyFill="1" applyAlignment="1">
      <alignment horizontal="right" vertical="center" indent="3"/>
    </xf>
    <xf numFmtId="0" fontId="17" fillId="3" borderId="0" xfId="0" applyFont="1" applyFill="1" applyAlignment="1">
      <alignment horizontal="right" vertical="center" indent="1"/>
    </xf>
    <xf numFmtId="164" fontId="18" fillId="0" borderId="0" xfId="3" applyNumberFormat="1" applyFont="1" applyAlignment="1">
      <alignment horizontal="right" vertical="center" indent="3"/>
    </xf>
    <xf numFmtId="172" fontId="18" fillId="3" borderId="17" xfId="3" applyNumberFormat="1" applyFont="1" applyFill="1" applyBorder="1" applyAlignment="1">
      <alignment horizontal="right" vertical="center" indent="1"/>
    </xf>
    <xf numFmtId="164" fontId="18" fillId="3" borderId="17" xfId="3" applyNumberFormat="1" applyFont="1" applyFill="1" applyBorder="1" applyAlignment="1">
      <alignment horizontal="right" vertical="center" indent="3"/>
    </xf>
    <xf numFmtId="0" fontId="17" fillId="3" borderId="17" xfId="0" applyFont="1" applyFill="1" applyBorder="1" applyAlignment="1">
      <alignment horizontal="right" vertical="center" indent="1"/>
    </xf>
    <xf numFmtId="164" fontId="18" fillId="0" borderId="17" xfId="3" applyNumberFormat="1" applyFont="1" applyBorder="1" applyAlignment="1">
      <alignment horizontal="right" vertical="center" indent="3"/>
    </xf>
    <xf numFmtId="0" fontId="22" fillId="3" borderId="0" xfId="9" applyFont="1" applyFill="1" applyAlignment="1">
      <alignment horizontal="left" vertical="center"/>
    </xf>
    <xf numFmtId="0" fontId="22" fillId="3" borderId="0" xfId="9" applyFont="1" applyFill="1" applyAlignment="1">
      <alignment vertical="center" wrapText="1"/>
    </xf>
    <xf numFmtId="0" fontId="22" fillId="3" borderId="0" xfId="9" applyFont="1" applyFill="1" applyAlignment="1">
      <alignment horizontal="left" vertical="center" wrapText="1"/>
    </xf>
    <xf numFmtId="49" fontId="19" fillId="3" borderId="0" xfId="3" applyNumberFormat="1" applyFont="1" applyFill="1" applyAlignment="1">
      <alignment vertical="center"/>
    </xf>
    <xf numFmtId="0" fontId="18" fillId="0" borderId="0" xfId="3" applyFont="1" applyAlignment="1">
      <alignment vertical="center"/>
    </xf>
    <xf numFmtId="173" fontId="31" fillId="5" borderId="0" xfId="3" applyNumberFormat="1" applyFont="1" applyFill="1" applyAlignment="1">
      <alignment horizontal="right" vertical="center" wrapText="1" indent="3"/>
    </xf>
    <xf numFmtId="0" fontId="31" fillId="3" borderId="0" xfId="3" applyFont="1" applyFill="1" applyAlignment="1">
      <alignment vertical="center"/>
    </xf>
    <xf numFmtId="0" fontId="31" fillId="0" borderId="0" xfId="3" applyFont="1" applyAlignment="1">
      <alignment vertical="center"/>
    </xf>
    <xf numFmtId="172" fontId="18" fillId="3" borderId="0" xfId="3" applyNumberFormat="1" applyFont="1" applyFill="1" applyAlignment="1">
      <alignment horizontal="right" vertical="center" wrapText="1" indent="2"/>
    </xf>
    <xf numFmtId="165" fontId="18" fillId="3" borderId="0" xfId="3" applyNumberFormat="1" applyFont="1" applyFill="1" applyAlignment="1">
      <alignment horizontal="right" vertical="center" wrapText="1" indent="3"/>
    </xf>
    <xf numFmtId="0" fontId="18" fillId="3" borderId="0" xfId="3" applyFont="1" applyFill="1" applyAlignment="1">
      <alignment horizontal="right" vertical="center" indent="2"/>
    </xf>
    <xf numFmtId="0" fontId="18" fillId="3" borderId="17" xfId="4" applyFont="1" applyFill="1" applyBorder="1" applyAlignment="1">
      <alignment horizontal="left" vertical="center"/>
    </xf>
    <xf numFmtId="172" fontId="18" fillId="3" borderId="17" xfId="3" applyNumberFormat="1" applyFont="1" applyFill="1" applyBorder="1" applyAlignment="1">
      <alignment horizontal="right" vertical="center" wrapText="1" indent="2"/>
    </xf>
    <xf numFmtId="165" fontId="18" fillId="3" borderId="17" xfId="3" applyNumberFormat="1" applyFont="1" applyFill="1" applyBorder="1" applyAlignment="1">
      <alignment horizontal="right" vertical="center" wrapText="1" indent="3"/>
    </xf>
    <xf numFmtId="0" fontId="18" fillId="3" borderId="17" xfId="3" applyFont="1" applyFill="1" applyBorder="1" applyAlignment="1">
      <alignment horizontal="right" vertical="center" indent="2"/>
    </xf>
    <xf numFmtId="172" fontId="18" fillId="3" borderId="17" xfId="3" applyNumberFormat="1" applyFont="1" applyFill="1" applyBorder="1" applyAlignment="1">
      <alignment horizontal="right" vertical="center" wrapText="1" indent="1"/>
    </xf>
    <xf numFmtId="164" fontId="18" fillId="3" borderId="0" xfId="3" applyNumberFormat="1" applyFont="1" applyFill="1" applyAlignment="1">
      <alignment horizontal="right" vertical="center"/>
    </xf>
    <xf numFmtId="165" fontId="31" fillId="5" borderId="0" xfId="3" applyNumberFormat="1" applyFont="1" applyFill="1" applyAlignment="1">
      <alignment horizontal="right" vertical="center" wrapText="1" indent="2"/>
    </xf>
    <xf numFmtId="165" fontId="17" fillId="3" borderId="0" xfId="3" applyNumberFormat="1" applyFont="1" applyFill="1" applyAlignment="1">
      <alignment horizontal="right" vertical="center" wrapText="1" indent="2"/>
    </xf>
    <xf numFmtId="165" fontId="17" fillId="3" borderId="17" xfId="3" applyNumberFormat="1" applyFont="1" applyFill="1" applyBorder="1" applyAlignment="1">
      <alignment horizontal="right" vertical="center" wrapText="1" indent="2"/>
    </xf>
    <xf numFmtId="0" fontId="16" fillId="3" borderId="0" xfId="9" applyFont="1" applyFill="1" applyAlignment="1">
      <alignment vertical="center" wrapText="1"/>
    </xf>
    <xf numFmtId="173" fontId="18" fillId="3" borderId="0" xfId="3" applyNumberFormat="1" applyFont="1" applyFill="1" applyAlignment="1">
      <alignment horizontal="right" vertical="center" wrapText="1" indent="3"/>
    </xf>
    <xf numFmtId="0" fontId="31" fillId="5" borderId="0" xfId="3" applyFont="1" applyFill="1" applyAlignment="1">
      <alignment horizontal="right" vertical="center" indent="3"/>
    </xf>
    <xf numFmtId="172" fontId="17" fillId="3" borderId="0" xfId="3" applyNumberFormat="1" applyFont="1" applyFill="1" applyAlignment="1">
      <alignment horizontal="right" vertical="center" wrapText="1" indent="2"/>
    </xf>
    <xf numFmtId="165" fontId="17" fillId="3" borderId="0" xfId="3" applyNumberFormat="1" applyFont="1" applyFill="1" applyAlignment="1">
      <alignment horizontal="right" vertical="center" wrapText="1" indent="3"/>
    </xf>
    <xf numFmtId="0" fontId="24" fillId="5" borderId="0" xfId="0" applyFont="1" applyFill="1" applyAlignment="1">
      <alignment horizontal="right" vertical="center" indent="2"/>
    </xf>
    <xf numFmtId="0" fontId="17" fillId="3" borderId="0" xfId="0" applyFont="1" applyFill="1" applyAlignment="1">
      <alignment horizontal="right" vertical="center" indent="2"/>
    </xf>
    <xf numFmtId="172" fontId="17" fillId="3" borderId="17" xfId="3" applyNumberFormat="1" applyFont="1" applyFill="1" applyBorder="1" applyAlignment="1">
      <alignment horizontal="right" vertical="center" wrapText="1" indent="2"/>
    </xf>
    <xf numFmtId="165" fontId="17" fillId="3" borderId="17" xfId="3" applyNumberFormat="1" applyFont="1" applyFill="1" applyBorder="1" applyAlignment="1">
      <alignment horizontal="right" vertical="center" wrapText="1" indent="3"/>
    </xf>
    <xf numFmtId="0" fontId="17" fillId="3" borderId="17" xfId="0" applyFont="1" applyFill="1" applyBorder="1" applyAlignment="1">
      <alignment horizontal="right" vertical="center" indent="2"/>
    </xf>
    <xf numFmtId="0" fontId="20" fillId="3" borderId="0" xfId="0" applyFont="1" applyFill="1" applyAlignment="1">
      <alignment vertical="center"/>
    </xf>
    <xf numFmtId="172" fontId="31" fillId="5" borderId="0" xfId="3" applyNumberFormat="1" applyFont="1" applyFill="1" applyAlignment="1">
      <alignment horizontal="right" vertical="center" wrapText="1" indent="3"/>
    </xf>
    <xf numFmtId="0" fontId="24" fillId="5" borderId="0" xfId="3" applyFont="1" applyFill="1" applyAlignment="1">
      <alignment horizontal="right" vertical="center" indent="3"/>
    </xf>
    <xf numFmtId="172" fontId="18" fillId="3" borderId="0" xfId="3" applyNumberFormat="1" applyFont="1" applyFill="1" applyAlignment="1">
      <alignment horizontal="right" vertical="center" wrapText="1" indent="3"/>
    </xf>
    <xf numFmtId="0" fontId="17" fillId="3" borderId="0" xfId="3" applyFont="1" applyFill="1" applyAlignment="1">
      <alignment horizontal="right" vertical="center" indent="3"/>
    </xf>
    <xf numFmtId="172" fontId="17" fillId="3" borderId="0" xfId="3" applyNumberFormat="1" applyFont="1" applyFill="1" applyAlignment="1">
      <alignment horizontal="right" vertical="center" wrapText="1" indent="3"/>
    </xf>
    <xf numFmtId="0" fontId="17" fillId="3" borderId="0" xfId="0" applyFont="1" applyFill="1" applyAlignment="1">
      <alignment horizontal="right" vertical="center" indent="3"/>
    </xf>
    <xf numFmtId="0" fontId="24" fillId="5" borderId="0" xfId="0" applyFont="1" applyFill="1" applyAlignment="1">
      <alignment horizontal="right" vertical="center" indent="3"/>
    </xf>
    <xf numFmtId="177" fontId="30" fillId="3" borderId="0" xfId="11" applyNumberFormat="1" applyFont="1" applyFill="1" applyAlignment="1">
      <alignment horizontal="right" vertical="center" indent="2"/>
    </xf>
    <xf numFmtId="172" fontId="17" fillId="3" borderId="17" xfId="3" applyNumberFormat="1" applyFont="1" applyFill="1" applyBorder="1" applyAlignment="1">
      <alignment horizontal="right" vertical="center" wrapText="1" indent="3"/>
    </xf>
    <xf numFmtId="0" fontId="17" fillId="3" borderId="17" xfId="0" applyFont="1" applyFill="1" applyBorder="1" applyAlignment="1">
      <alignment horizontal="right" vertical="center" indent="3"/>
    </xf>
    <xf numFmtId="0" fontId="26" fillId="3" borderId="0" xfId="3" applyFont="1" applyFill="1" applyAlignment="1">
      <alignment horizontal="right" vertical="center" wrapText="1" indent="1"/>
    </xf>
    <xf numFmtId="173" fontId="31" fillId="5" borderId="0" xfId="3" applyNumberFormat="1" applyFont="1" applyFill="1" applyAlignment="1">
      <alignment horizontal="right" vertical="center" wrapText="1" indent="2"/>
    </xf>
    <xf numFmtId="168" fontId="31" fillId="5" borderId="0" xfId="3" applyNumberFormat="1" applyFont="1" applyFill="1" applyAlignment="1">
      <alignment horizontal="right" vertical="center" wrapText="1" indent="3"/>
    </xf>
    <xf numFmtId="164" fontId="24" fillId="3" borderId="0" xfId="3" applyNumberFormat="1" applyFont="1" applyFill="1" applyAlignment="1">
      <alignment vertical="center"/>
    </xf>
    <xf numFmtId="168" fontId="17" fillId="3" borderId="0" xfId="3" applyNumberFormat="1" applyFont="1" applyFill="1" applyAlignment="1">
      <alignment horizontal="right" vertical="center" wrapText="1" indent="3"/>
    </xf>
    <xf numFmtId="168" fontId="17" fillId="3" borderId="17" xfId="3" applyNumberFormat="1" applyFont="1" applyFill="1" applyBorder="1" applyAlignment="1">
      <alignment horizontal="right" vertical="center" wrapText="1" indent="3"/>
    </xf>
    <xf numFmtId="49" fontId="18" fillId="3" borderId="0" xfId="3" applyNumberFormat="1" applyFont="1" applyFill="1" applyAlignment="1">
      <alignment horizontal="center" vertical="center"/>
    </xf>
    <xf numFmtId="0" fontId="18" fillId="3" borderId="0" xfId="3" applyFont="1" applyFill="1" applyAlignment="1">
      <alignment horizontal="center" vertical="center" wrapText="1"/>
    </xf>
    <xf numFmtId="171" fontId="17" fillId="3" borderId="0" xfId="3" applyNumberFormat="1" applyFont="1" applyFill="1" applyAlignment="1">
      <alignment vertical="center"/>
    </xf>
    <xf numFmtId="171" fontId="24" fillId="3" borderId="0" xfId="3" applyNumberFormat="1" applyFont="1" applyFill="1" applyAlignment="1">
      <alignment vertical="center"/>
    </xf>
    <xf numFmtId="169" fontId="31" fillId="5" borderId="0" xfId="10" applyNumberFormat="1" applyFont="1" applyFill="1" applyBorder="1" applyAlignment="1">
      <alignment horizontal="right" vertical="center" wrapText="1" indent="1"/>
    </xf>
    <xf numFmtId="173" fontId="31" fillId="5" borderId="0" xfId="3" applyNumberFormat="1" applyFont="1" applyFill="1" applyAlignment="1">
      <alignment horizontal="right" vertical="center" wrapText="1" indent="1"/>
    </xf>
    <xf numFmtId="169" fontId="31" fillId="5" borderId="0" xfId="10" applyNumberFormat="1" applyFont="1" applyFill="1" applyBorder="1" applyAlignment="1">
      <alignment horizontal="right" vertical="center" wrapText="1" indent="2"/>
    </xf>
    <xf numFmtId="172" fontId="31" fillId="3" borderId="0" xfId="3" applyNumberFormat="1" applyFont="1" applyFill="1" applyAlignment="1">
      <alignment vertical="center"/>
    </xf>
    <xf numFmtId="165" fontId="31" fillId="3" borderId="0" xfId="3" applyNumberFormat="1" applyFont="1" applyFill="1" applyAlignment="1">
      <alignment vertical="center"/>
    </xf>
    <xf numFmtId="164" fontId="17" fillId="3" borderId="0" xfId="3" applyNumberFormat="1" applyFont="1" applyFill="1" applyAlignment="1">
      <alignment vertical="center" wrapText="1"/>
    </xf>
    <xf numFmtId="171" fontId="17" fillId="3" borderId="17" xfId="3" applyNumberFormat="1" applyFont="1" applyFill="1" applyBorder="1" applyAlignment="1">
      <alignment horizontal="right" vertical="center" indent="2"/>
    </xf>
    <xf numFmtId="166" fontId="31" fillId="5" borderId="0" xfId="10" applyNumberFormat="1" applyFont="1" applyFill="1" applyBorder="1" applyAlignment="1">
      <alignment horizontal="right" vertical="center" wrapText="1" indent="1"/>
    </xf>
    <xf numFmtId="0" fontId="17" fillId="3" borderId="0" xfId="3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16" fillId="3" borderId="0" xfId="9" applyFont="1" applyFill="1" applyBorder="1" applyAlignment="1">
      <alignment vertical="center" wrapText="1"/>
    </xf>
    <xf numFmtId="0" fontId="13" fillId="0" borderId="0" xfId="0" applyFont="1" applyAlignment="1">
      <alignment vertical="center" wrapText="1"/>
    </xf>
    <xf numFmtId="164" fontId="17" fillId="3" borderId="16" xfId="3" applyNumberFormat="1" applyFont="1" applyFill="1" applyBorder="1" applyAlignment="1">
      <alignment horizontal="right" vertical="center" wrapText="1"/>
    </xf>
    <xf numFmtId="0" fontId="17" fillId="3" borderId="16" xfId="3" applyFont="1" applyFill="1" applyBorder="1" applyAlignment="1">
      <alignment vertical="center" wrapText="1"/>
    </xf>
    <xf numFmtId="172" fontId="31" fillId="5" borderId="0" xfId="3" applyNumberFormat="1" applyFont="1" applyFill="1" applyBorder="1" applyAlignment="1">
      <alignment horizontal="right" vertical="center" wrapText="1" indent="1"/>
    </xf>
    <xf numFmtId="0" fontId="24" fillId="5" borderId="0" xfId="3" applyFont="1" applyFill="1" applyBorder="1" applyAlignment="1">
      <alignment horizontal="right" vertical="center" wrapText="1" indent="1"/>
    </xf>
    <xf numFmtId="172" fontId="18" fillId="3" borderId="0" xfId="3" applyNumberFormat="1" applyFont="1" applyFill="1" applyBorder="1" applyAlignment="1">
      <alignment horizontal="right" vertical="center" wrapText="1" indent="1"/>
    </xf>
    <xf numFmtId="0" fontId="17" fillId="3" borderId="0" xfId="3" applyFont="1" applyFill="1" applyBorder="1" applyAlignment="1">
      <alignment horizontal="right" vertical="center" wrapText="1" indent="1"/>
    </xf>
    <xf numFmtId="165" fontId="31" fillId="5" borderId="0" xfId="3" applyNumberFormat="1" applyFont="1" applyFill="1" applyBorder="1" applyAlignment="1">
      <alignment horizontal="right" vertical="center" wrapText="1" indent="1"/>
    </xf>
    <xf numFmtId="173" fontId="18" fillId="3" borderId="0" xfId="3" applyNumberFormat="1" applyFont="1" applyFill="1" applyBorder="1" applyAlignment="1">
      <alignment horizontal="right" vertical="center" wrapText="1" indent="1"/>
    </xf>
    <xf numFmtId="172" fontId="31" fillId="5" borderId="0" xfId="3" applyNumberFormat="1" applyFont="1" applyFill="1" applyBorder="1" applyAlignment="1">
      <alignment horizontal="right" vertical="center" wrapText="1" indent="2"/>
    </xf>
    <xf numFmtId="165" fontId="31" fillId="5" borderId="0" xfId="3" applyNumberFormat="1" applyFont="1" applyFill="1" applyBorder="1" applyAlignment="1">
      <alignment horizontal="right" vertical="center" wrapText="1" indent="2"/>
    </xf>
    <xf numFmtId="172" fontId="31" fillId="5" borderId="0" xfId="3" applyNumberFormat="1" applyFont="1" applyFill="1" applyBorder="1" applyAlignment="1">
      <alignment horizontal="right" vertical="center" wrapText="1" indent="4"/>
    </xf>
    <xf numFmtId="172" fontId="18" fillId="3" borderId="0" xfId="3" applyNumberFormat="1" applyFont="1" applyFill="1" applyBorder="1" applyAlignment="1">
      <alignment horizontal="right" vertical="center" wrapText="1" indent="4"/>
    </xf>
    <xf numFmtId="165" fontId="17" fillId="3" borderId="0" xfId="3" applyNumberFormat="1" applyFont="1" applyFill="1" applyBorder="1" applyAlignment="1">
      <alignment horizontal="right" vertical="center" wrapText="1" indent="4"/>
    </xf>
    <xf numFmtId="172" fontId="31" fillId="5" borderId="0" xfId="3" applyNumberFormat="1" applyFont="1" applyFill="1" applyBorder="1" applyAlignment="1">
      <alignment horizontal="right" vertical="center" wrapText="1" indent="5"/>
    </xf>
    <xf numFmtId="172" fontId="18" fillId="3" borderId="0" xfId="3" applyNumberFormat="1" applyFont="1" applyFill="1" applyBorder="1" applyAlignment="1">
      <alignment horizontal="right" vertical="center" wrapText="1" indent="5"/>
    </xf>
    <xf numFmtId="165" fontId="31" fillId="5" borderId="0" xfId="3" applyNumberFormat="1" applyFont="1" applyFill="1" applyBorder="1" applyAlignment="1">
      <alignment horizontal="right" vertical="center" wrapText="1" indent="5"/>
    </xf>
    <xf numFmtId="165" fontId="17" fillId="3" borderId="0" xfId="3" applyNumberFormat="1" applyFont="1" applyFill="1" applyBorder="1" applyAlignment="1">
      <alignment horizontal="right" vertical="center" wrapText="1" indent="5"/>
    </xf>
    <xf numFmtId="172" fontId="31" fillId="5" borderId="0" xfId="3" applyNumberFormat="1" applyFont="1" applyFill="1" applyBorder="1" applyAlignment="1">
      <alignment horizontal="right" vertical="center" wrapText="1" indent="6"/>
    </xf>
    <xf numFmtId="172" fontId="18" fillId="3" borderId="0" xfId="3" applyNumberFormat="1" applyFont="1" applyFill="1" applyBorder="1" applyAlignment="1">
      <alignment horizontal="right" vertical="center" wrapText="1" indent="6"/>
    </xf>
    <xf numFmtId="165" fontId="17" fillId="3" borderId="0" xfId="3" applyNumberFormat="1" applyFont="1" applyFill="1" applyBorder="1" applyAlignment="1">
      <alignment horizontal="right" vertical="center" wrapText="1" indent="6"/>
    </xf>
    <xf numFmtId="174" fontId="31" fillId="5" borderId="0" xfId="3" applyNumberFormat="1" applyFont="1" applyFill="1" applyBorder="1" applyAlignment="1">
      <alignment horizontal="right" vertical="center" wrapText="1" indent="4"/>
    </xf>
    <xf numFmtId="174" fontId="31" fillId="5" borderId="0" xfId="3" applyNumberFormat="1" applyFont="1" applyFill="1" applyBorder="1" applyAlignment="1">
      <alignment horizontal="right" vertical="center" wrapText="1" indent="6"/>
    </xf>
    <xf numFmtId="0" fontId="17" fillId="3" borderId="0" xfId="3" applyFont="1" applyFill="1" applyBorder="1" applyAlignment="1">
      <alignment horizontal="left" vertical="center" indent="1"/>
    </xf>
    <xf numFmtId="0" fontId="24" fillId="5" borderId="0" xfId="3" applyFont="1" applyFill="1" applyBorder="1" applyAlignment="1">
      <alignment horizontal="right" vertical="center" indent="1"/>
    </xf>
    <xf numFmtId="172" fontId="18" fillId="3" borderId="0" xfId="3" applyNumberFormat="1" applyFont="1" applyFill="1" applyBorder="1" applyAlignment="1">
      <alignment horizontal="right" vertical="center" indent="1"/>
    </xf>
    <xf numFmtId="0" fontId="24" fillId="5" borderId="0" xfId="3" applyFont="1" applyFill="1" applyBorder="1" applyAlignment="1">
      <alignment horizontal="right" vertical="center" indent="2"/>
    </xf>
    <xf numFmtId="172" fontId="31" fillId="5" borderId="0" xfId="3" applyNumberFormat="1" applyFont="1" applyFill="1" applyBorder="1" applyAlignment="1">
      <alignment horizontal="right" vertical="center" indent="3"/>
    </xf>
    <xf numFmtId="172" fontId="18" fillId="3" borderId="0" xfId="3" applyNumberFormat="1" applyFont="1" applyFill="1" applyBorder="1" applyAlignment="1">
      <alignment horizontal="right" vertical="center" indent="3"/>
    </xf>
    <xf numFmtId="172" fontId="31" fillId="5" borderId="0" xfId="3" applyNumberFormat="1" applyFont="1" applyFill="1" applyBorder="1" applyAlignment="1">
      <alignment horizontal="right" vertical="center" indent="4"/>
    </xf>
    <xf numFmtId="0" fontId="24" fillId="5" borderId="0" xfId="3" applyFont="1" applyFill="1" applyBorder="1" applyAlignment="1">
      <alignment horizontal="right" vertical="center" indent="4"/>
    </xf>
    <xf numFmtId="172" fontId="18" fillId="3" borderId="0" xfId="3" applyNumberFormat="1" applyFont="1" applyFill="1" applyBorder="1" applyAlignment="1">
      <alignment horizontal="right" vertical="center" indent="4"/>
    </xf>
    <xf numFmtId="0" fontId="17" fillId="3" borderId="0" xfId="3" applyFont="1" applyFill="1" applyBorder="1" applyAlignment="1">
      <alignment horizontal="right" vertical="center" indent="4"/>
    </xf>
    <xf numFmtId="164" fontId="31" fillId="5" borderId="0" xfId="3" applyNumberFormat="1" applyFont="1" applyFill="1" applyBorder="1" applyAlignment="1">
      <alignment horizontal="right" vertical="center" indent="6"/>
    </xf>
    <xf numFmtId="164" fontId="18" fillId="3" borderId="0" xfId="3" applyNumberFormat="1" applyFont="1" applyFill="1" applyBorder="1" applyAlignment="1">
      <alignment horizontal="right" vertical="center" indent="6"/>
    </xf>
    <xf numFmtId="172" fontId="18" fillId="3" borderId="17" xfId="3" applyNumberFormat="1" applyFont="1" applyFill="1" applyBorder="1" applyAlignment="1">
      <alignment horizontal="right" vertical="center" indent="4"/>
    </xf>
    <xf numFmtId="172" fontId="18" fillId="3" borderId="17" xfId="3" quotePrefix="1" applyNumberFormat="1" applyFont="1" applyFill="1" applyBorder="1" applyAlignment="1">
      <alignment horizontal="right" vertical="center" indent="3"/>
    </xf>
    <xf numFmtId="164" fontId="18" fillId="3" borderId="17" xfId="3" applyNumberFormat="1" applyFont="1" applyFill="1" applyBorder="1" applyAlignment="1">
      <alignment horizontal="right" vertical="center" indent="6"/>
    </xf>
    <xf numFmtId="0" fontId="17" fillId="3" borderId="17" xfId="3" applyFont="1" applyFill="1" applyBorder="1" applyAlignment="1">
      <alignment horizontal="right" vertical="center" indent="4"/>
    </xf>
    <xf numFmtId="165" fontId="18" fillId="3" borderId="0" xfId="3" applyNumberFormat="1" applyFont="1" applyFill="1" applyBorder="1" applyAlignment="1">
      <alignment horizontal="right" vertical="center" wrapText="1" indent="1"/>
    </xf>
    <xf numFmtId="171" fontId="24" fillId="5" borderId="0" xfId="3" applyNumberFormat="1" applyFont="1" applyFill="1" applyBorder="1" applyAlignment="1">
      <alignment horizontal="right" vertical="center" wrapText="1" indent="1"/>
    </xf>
    <xf numFmtId="165" fontId="18" fillId="3" borderId="17" xfId="3" applyNumberFormat="1" applyFont="1" applyFill="1" applyBorder="1" applyAlignment="1">
      <alignment horizontal="right" vertical="center" wrapText="1" indent="1"/>
    </xf>
    <xf numFmtId="165" fontId="18" fillId="3" borderId="0" xfId="3" applyNumberFormat="1" applyFont="1" applyFill="1" applyBorder="1" applyAlignment="1">
      <alignment horizontal="right" vertical="center" wrapText="1" indent="2"/>
    </xf>
    <xf numFmtId="165" fontId="18" fillId="3" borderId="17" xfId="3" applyNumberFormat="1" applyFont="1" applyFill="1" applyBorder="1" applyAlignment="1">
      <alignment horizontal="right" vertical="center" wrapText="1" indent="2"/>
    </xf>
    <xf numFmtId="165" fontId="18" fillId="3" borderId="0" xfId="3" applyNumberFormat="1" applyFont="1" applyFill="1" applyBorder="1" applyAlignment="1">
      <alignment horizontal="left" vertical="center" wrapText="1" indent="2"/>
    </xf>
    <xf numFmtId="165" fontId="31" fillId="5" borderId="0" xfId="3" applyNumberFormat="1" applyFont="1" applyFill="1" applyBorder="1" applyAlignment="1">
      <alignment horizontal="left" vertical="center" wrapText="1" indent="2"/>
    </xf>
    <xf numFmtId="172" fontId="31" fillId="5" borderId="0" xfId="3" applyNumberFormat="1" applyFont="1" applyFill="1" applyBorder="1" applyAlignment="1">
      <alignment horizontal="left" vertical="center" wrapText="1" indent="2"/>
    </xf>
    <xf numFmtId="165" fontId="18" fillId="3" borderId="17" xfId="3" applyNumberFormat="1" applyFont="1" applyFill="1" applyBorder="1" applyAlignment="1">
      <alignment horizontal="left" vertical="center" wrapText="1" indent="2"/>
    </xf>
    <xf numFmtId="0" fontId="31" fillId="6" borderId="15" xfId="3" applyFont="1" applyFill="1" applyBorder="1" applyAlignment="1">
      <alignment horizontal="center" vertical="center"/>
    </xf>
    <xf numFmtId="0" fontId="31" fillId="6" borderId="17" xfId="3" applyFont="1" applyFill="1" applyBorder="1" applyAlignment="1">
      <alignment horizontal="center" vertical="center"/>
    </xf>
    <xf numFmtId="0" fontId="31" fillId="6" borderId="16" xfId="3" applyFont="1" applyFill="1" applyBorder="1" applyAlignment="1">
      <alignment horizontal="center" vertical="center"/>
    </xf>
    <xf numFmtId="0" fontId="31" fillId="6" borderId="0" xfId="3" applyFont="1" applyFill="1" applyAlignment="1">
      <alignment horizontal="center" vertical="center"/>
    </xf>
    <xf numFmtId="0" fontId="31" fillId="6" borderId="0" xfId="3" applyFont="1" applyFill="1" applyBorder="1" applyAlignment="1">
      <alignment horizontal="center" vertical="center" wrapText="1"/>
    </xf>
    <xf numFmtId="0" fontId="31" fillId="6" borderId="17" xfId="3" applyFont="1" applyFill="1" applyBorder="1" applyAlignment="1">
      <alignment horizontal="center" vertical="center" wrapText="1"/>
    </xf>
    <xf numFmtId="0" fontId="31" fillId="6" borderId="16" xfId="3" applyFont="1" applyFill="1" applyBorder="1" applyAlignment="1">
      <alignment horizontal="center" vertical="center" wrapText="1"/>
    </xf>
    <xf numFmtId="0" fontId="31" fillId="6" borderId="15" xfId="3" applyFont="1" applyFill="1" applyBorder="1" applyAlignment="1">
      <alignment horizontal="center" vertical="center" wrapText="1"/>
    </xf>
    <xf numFmtId="0" fontId="31" fillId="6" borderId="0" xfId="3" applyFont="1" applyFill="1" applyAlignment="1">
      <alignment horizontal="center" vertical="center" wrapText="1"/>
    </xf>
    <xf numFmtId="166" fontId="11" fillId="0" borderId="13" xfId="1" applyNumberFormat="1" applyFont="1" applyFill="1" applyBorder="1" applyAlignment="1">
      <alignment vertical="center"/>
    </xf>
    <xf numFmtId="169" fontId="12" fillId="0" borderId="19" xfId="1" applyNumberFormat="1" applyFont="1" applyFill="1" applyBorder="1" applyAlignment="1">
      <alignment horizontal="right" vertical="center"/>
    </xf>
    <xf numFmtId="164" fontId="11" fillId="0" borderId="7" xfId="2" applyNumberFormat="1" applyFont="1" applyFill="1" applyBorder="1"/>
    <xf numFmtId="0" fontId="4" fillId="4" borderId="6" xfId="3" applyFont="1" applyFill="1" applyBorder="1"/>
    <xf numFmtId="164" fontId="11" fillId="0" borderId="5" xfId="2" applyNumberFormat="1" applyFont="1" applyFill="1" applyBorder="1"/>
    <xf numFmtId="0" fontId="4" fillId="4" borderId="4" xfId="3" applyFont="1" applyFill="1" applyBorder="1"/>
    <xf numFmtId="0" fontId="3" fillId="0" borderId="0" xfId="3" applyAlignment="1">
      <alignment vertical="center"/>
    </xf>
    <xf numFmtId="0" fontId="18" fillId="0" borderId="0" xfId="12" applyFont="1" applyAlignment="1">
      <alignment vertical="center"/>
    </xf>
    <xf numFmtId="0" fontId="5" fillId="0" borderId="0" xfId="12"/>
    <xf numFmtId="166" fontId="11" fillId="0" borderId="7" xfId="1" applyNumberFormat="1" applyFont="1" applyFill="1" applyBorder="1" applyAlignment="1">
      <alignment vertical="center"/>
    </xf>
    <xf numFmtId="169" fontId="11" fillId="0" borderId="3" xfId="1" applyNumberFormat="1" applyFont="1" applyFill="1" applyBorder="1" applyAlignment="1">
      <alignment vertical="center"/>
    </xf>
    <xf numFmtId="0" fontId="4" fillId="4" borderId="2" xfId="3" applyFont="1" applyFill="1" applyBorder="1"/>
    <xf numFmtId="43" fontId="0" fillId="0" borderId="0" xfId="1" applyFont="1"/>
    <xf numFmtId="166" fontId="0" fillId="0" borderId="0" xfId="1" applyNumberFormat="1" applyFont="1"/>
    <xf numFmtId="164" fontId="11" fillId="0" borderId="13" xfId="3" applyNumberFormat="1" applyFont="1" applyBorder="1" applyAlignment="1">
      <alignment vertical="center"/>
    </xf>
    <xf numFmtId="0" fontId="4" fillId="4" borderId="10" xfId="3" applyFont="1" applyFill="1" applyBorder="1"/>
    <xf numFmtId="0" fontId="0" fillId="2" borderId="23" xfId="0" applyFill="1" applyBorder="1" applyAlignment="1">
      <alignment horizontal="center" vertical="center" wrapText="1"/>
    </xf>
    <xf numFmtId="164" fontId="12" fillId="0" borderId="7" xfId="4" applyNumberFormat="1" applyFont="1" applyBorder="1" applyAlignment="1">
      <alignment horizontal="right" vertical="center"/>
    </xf>
    <xf numFmtId="164" fontId="12" fillId="0" borderId="5" xfId="4" applyNumberFormat="1" applyFont="1" applyBorder="1" applyAlignment="1">
      <alignment horizontal="right" vertical="center"/>
    </xf>
    <xf numFmtId="0" fontId="0" fillId="2" borderId="4" xfId="0" applyFill="1" applyBorder="1" applyAlignment="1">
      <alignment horizontal="center" vertical="center" wrapText="1"/>
    </xf>
    <xf numFmtId="164" fontId="12" fillId="0" borderId="3" xfId="4" applyNumberFormat="1" applyFont="1" applyBorder="1" applyAlignment="1">
      <alignment horizontal="right" vertical="center"/>
    </xf>
    <xf numFmtId="0" fontId="0" fillId="2" borderId="2" xfId="0" applyFill="1" applyBorder="1" applyAlignment="1">
      <alignment horizontal="center" vertical="center" wrapText="1"/>
    </xf>
    <xf numFmtId="0" fontId="2" fillId="3" borderId="0" xfId="0" applyFont="1" applyFill="1"/>
    <xf numFmtId="0" fontId="44" fillId="6" borderId="0" xfId="0" applyFont="1" applyFill="1"/>
    <xf numFmtId="0" fontId="43" fillId="6" borderId="0" xfId="0" applyFont="1" applyFill="1"/>
    <xf numFmtId="0" fontId="31" fillId="6" borderId="0" xfId="0" applyFont="1" applyFill="1"/>
    <xf numFmtId="0" fontId="17" fillId="6" borderId="0" xfId="0" applyFont="1" applyFill="1" applyAlignment="1">
      <alignment vertical="center"/>
    </xf>
    <xf numFmtId="0" fontId="22" fillId="6" borderId="0" xfId="0" applyFont="1" applyFill="1"/>
    <xf numFmtId="0" fontId="22" fillId="0" borderId="0" xfId="0" applyFont="1" applyAlignment="1">
      <alignment horizontal="left" vertical="center"/>
    </xf>
    <xf numFmtId="172" fontId="17" fillId="0" borderId="0" xfId="3" applyNumberFormat="1" applyFont="1" applyFill="1" applyAlignment="1">
      <alignment horizontal="right" vertical="center" wrapText="1" indent="3"/>
    </xf>
    <xf numFmtId="165" fontId="17" fillId="0" borderId="0" xfId="3" applyNumberFormat="1" applyFont="1" applyFill="1" applyAlignment="1">
      <alignment horizontal="right" vertical="center" wrapText="1" indent="3"/>
    </xf>
    <xf numFmtId="172" fontId="17" fillId="0" borderId="0" xfId="3" applyNumberFormat="1" applyFont="1" applyFill="1" applyAlignment="1">
      <alignment horizontal="right" vertical="center" wrapText="1" indent="2"/>
    </xf>
    <xf numFmtId="0" fontId="17" fillId="2" borderId="11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31" fillId="4" borderId="10" xfId="3" applyFont="1" applyFill="1" applyBorder="1" applyAlignment="1">
      <alignment horizontal="center"/>
    </xf>
    <xf numFmtId="166" fontId="17" fillId="0" borderId="19" xfId="1" applyNumberFormat="1" applyFont="1" applyFill="1" applyBorder="1"/>
    <xf numFmtId="0" fontId="31" fillId="4" borderId="4" xfId="3" applyFont="1" applyFill="1" applyBorder="1" applyAlignment="1">
      <alignment horizontal="center"/>
    </xf>
    <xf numFmtId="166" fontId="17" fillId="0" borderId="5" xfId="1" applyNumberFormat="1" applyFont="1" applyFill="1" applyBorder="1" applyAlignment="1">
      <alignment vertical="center"/>
    </xf>
    <xf numFmtId="166" fontId="17" fillId="0" borderId="5" xfId="1" applyNumberFormat="1" applyFont="1" applyFill="1" applyBorder="1" applyAlignment="1">
      <alignment horizontal="right" vertical="center"/>
    </xf>
    <xf numFmtId="169" fontId="17" fillId="0" borderId="0" xfId="0" applyNumberFormat="1" applyFont="1"/>
    <xf numFmtId="0" fontId="31" fillId="4" borderId="21" xfId="3" applyFont="1" applyFill="1" applyBorder="1" applyAlignment="1">
      <alignment horizontal="center"/>
    </xf>
    <xf numFmtId="166" fontId="17" fillId="0" borderId="20" xfId="1" applyNumberFormat="1" applyFont="1" applyFill="1" applyBorder="1" applyAlignment="1">
      <alignment vertical="center"/>
    </xf>
    <xf numFmtId="0" fontId="31" fillId="4" borderId="6" xfId="3" applyFont="1" applyFill="1" applyBorder="1" applyAlignment="1">
      <alignment horizontal="center"/>
    </xf>
    <xf numFmtId="166" fontId="17" fillId="0" borderId="7" xfId="1" applyNumberFormat="1" applyFont="1" applyFill="1" applyBorder="1" applyAlignment="1">
      <alignment vertical="center"/>
    </xf>
    <xf numFmtId="0" fontId="37" fillId="0" borderId="0" xfId="3" applyFont="1" applyAlignment="1">
      <alignment horizontal="left" vertical="center"/>
    </xf>
    <xf numFmtId="0" fontId="19" fillId="0" borderId="0" xfId="7" applyFont="1"/>
    <xf numFmtId="0" fontId="50" fillId="0" borderId="0" xfId="7" applyFont="1" applyAlignment="1">
      <alignment horizontal="center" vertical="center"/>
    </xf>
    <xf numFmtId="0" fontId="51" fillId="3" borderId="0" xfId="6" applyFont="1" applyFill="1" applyAlignment="1">
      <alignment wrapText="1"/>
    </xf>
    <xf numFmtId="0" fontId="17" fillId="2" borderId="12" xfId="0" applyFont="1" applyFill="1" applyBorder="1" applyAlignment="1">
      <alignment horizontal="center" vertical="center" wrapText="1"/>
    </xf>
    <xf numFmtId="0" fontId="31" fillId="4" borderId="4" xfId="3" applyFont="1" applyFill="1" applyBorder="1" applyAlignment="1">
      <alignment vertical="center"/>
    </xf>
    <xf numFmtId="165" fontId="18" fillId="0" borderId="1" xfId="3" applyNumberFormat="1" applyFont="1" applyBorder="1" applyAlignment="1">
      <alignment vertical="center"/>
    </xf>
    <xf numFmtId="165" fontId="18" fillId="0" borderId="5" xfId="3" applyNumberFormat="1" applyFont="1" applyBorder="1" applyAlignment="1">
      <alignment vertical="center"/>
    </xf>
    <xf numFmtId="0" fontId="31" fillId="4" borderId="6" xfId="3" applyFont="1" applyFill="1" applyBorder="1" applyAlignment="1">
      <alignment vertical="center"/>
    </xf>
    <xf numFmtId="165" fontId="18" fillId="0" borderId="9" xfId="3" applyNumberFormat="1" applyFont="1" applyBorder="1" applyAlignment="1">
      <alignment vertical="center"/>
    </xf>
    <xf numFmtId="165" fontId="18" fillId="0" borderId="7" xfId="3" applyNumberFormat="1" applyFont="1" applyBorder="1" applyAlignment="1">
      <alignment vertical="center"/>
    </xf>
    <xf numFmtId="164" fontId="18" fillId="3" borderId="0" xfId="3" applyNumberFormat="1" applyFont="1" applyFill="1" applyAlignment="1">
      <alignment horizontal="right" vertical="center" wrapText="1" indent="2"/>
    </xf>
    <xf numFmtId="0" fontId="17" fillId="0" borderId="0" xfId="0" applyFont="1" applyAlignment="1">
      <alignment vertical="center" wrapText="1"/>
    </xf>
    <xf numFmtId="0" fontId="22" fillId="0" borderId="0" xfId="0" applyFont="1"/>
    <xf numFmtId="0" fontId="16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2" fillId="0" borderId="0" xfId="0" applyFont="1" applyAlignment="1">
      <alignment vertical="center"/>
    </xf>
    <xf numFmtId="0" fontId="39" fillId="3" borderId="0" xfId="9" applyFont="1" applyFill="1" applyAlignment="1">
      <alignment horizontal="right" vertical="center" indent="1"/>
    </xf>
    <xf numFmtId="0" fontId="39" fillId="3" borderId="0" xfId="9" applyFont="1" applyFill="1" applyAlignment="1">
      <alignment horizontal="right" vertical="center" indent="2"/>
    </xf>
    <xf numFmtId="164" fontId="18" fillId="3" borderId="0" xfId="3" applyNumberFormat="1" applyFont="1" applyFill="1" applyAlignment="1">
      <alignment horizontal="right" vertical="center" indent="1"/>
    </xf>
    <xf numFmtId="0" fontId="17" fillId="3" borderId="0" xfId="0" applyFont="1" applyFill="1" applyAlignment="1">
      <alignment vertical="center" wrapText="1"/>
    </xf>
    <xf numFmtId="0" fontId="24" fillId="6" borderId="16" xfId="3" applyFont="1" applyFill="1" applyBorder="1" applyAlignment="1">
      <alignment vertical="center" wrapText="1"/>
    </xf>
    <xf numFmtId="0" fontId="24" fillId="6" borderId="17" xfId="3" applyFont="1" applyFill="1" applyBorder="1" applyAlignment="1">
      <alignment vertical="center" wrapText="1"/>
    </xf>
    <xf numFmtId="0" fontId="16" fillId="6" borderId="18" xfId="8" applyFont="1" applyFill="1" applyBorder="1" applyAlignment="1">
      <alignment horizontal="center" vertical="center"/>
    </xf>
    <xf numFmtId="0" fontId="16" fillId="6" borderId="14" xfId="8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0" fillId="3" borderId="0" xfId="6" applyFont="1" applyFill="1" applyAlignment="1">
      <alignment horizontal="left" vertical="top" wrapText="1"/>
    </xf>
    <xf numFmtId="0" fontId="26" fillId="3" borderId="0" xfId="6" applyFont="1" applyFill="1" applyAlignment="1">
      <alignment horizontal="center" wrapText="1"/>
    </xf>
    <xf numFmtId="0" fontId="8" fillId="3" borderId="0" xfId="6" applyFont="1" applyFill="1" applyAlignment="1">
      <alignment horizontal="center" vertical="center" wrapText="1"/>
    </xf>
    <xf numFmtId="0" fontId="10" fillId="3" borderId="0" xfId="6" applyFont="1" applyFill="1" applyAlignment="1">
      <alignment horizontal="left" wrapText="1"/>
    </xf>
    <xf numFmtId="0" fontId="10" fillId="3" borderId="0" xfId="6" applyFont="1" applyFill="1" applyAlignment="1">
      <alignment horizontal="center" wrapText="1"/>
    </xf>
    <xf numFmtId="0" fontId="8" fillId="0" borderId="0" xfId="6" applyFont="1" applyAlignment="1">
      <alignment horizontal="center" vertical="center" wrapText="1"/>
    </xf>
    <xf numFmtId="0" fontId="51" fillId="3" borderId="0" xfId="6" applyFont="1" applyFill="1" applyAlignment="1">
      <alignment horizontal="left" vertical="top" wrapText="1"/>
    </xf>
    <xf numFmtId="0" fontId="24" fillId="6" borderId="15" xfId="3" applyFont="1" applyFill="1" applyBorder="1" applyAlignment="1">
      <alignment horizontal="center" vertical="center"/>
    </xf>
    <xf numFmtId="49" fontId="24" fillId="6" borderId="15" xfId="3" applyNumberFormat="1" applyFont="1" applyFill="1" applyBorder="1" applyAlignment="1">
      <alignment horizontal="center" vertical="center"/>
    </xf>
    <xf numFmtId="0" fontId="31" fillId="6" borderId="16" xfId="3" applyFont="1" applyFill="1" applyBorder="1" applyAlignment="1">
      <alignment horizontal="left" vertical="center"/>
    </xf>
    <xf numFmtId="0" fontId="31" fillId="6" borderId="0" xfId="3" applyFont="1" applyFill="1" applyAlignment="1">
      <alignment horizontal="left" vertical="center"/>
    </xf>
    <xf numFmtId="0" fontId="31" fillId="6" borderId="17" xfId="3" applyFont="1" applyFill="1" applyBorder="1" applyAlignment="1">
      <alignment horizontal="left" vertical="center"/>
    </xf>
    <xf numFmtId="0" fontId="31" fillId="6" borderId="15" xfId="3" applyFont="1" applyFill="1" applyBorder="1" applyAlignment="1">
      <alignment horizontal="center" vertical="center"/>
    </xf>
    <xf numFmtId="49" fontId="31" fillId="6" borderId="15" xfId="3" applyNumberFormat="1" applyFont="1" applyFill="1" applyBorder="1" applyAlignment="1">
      <alignment horizontal="center" vertical="center"/>
    </xf>
    <xf numFmtId="0" fontId="31" fillId="6" borderId="17" xfId="3" applyFont="1" applyFill="1" applyBorder="1" applyAlignment="1">
      <alignment horizontal="center" vertical="center"/>
    </xf>
    <xf numFmtId="0" fontId="17" fillId="3" borderId="0" xfId="0" applyFont="1" applyFill="1" applyAlignment="1">
      <alignment horizontal="left" vertical="center"/>
    </xf>
    <xf numFmtId="0" fontId="16" fillId="3" borderId="0" xfId="9" applyFont="1" applyFill="1" applyAlignment="1">
      <alignment horizontal="left" vertical="center"/>
    </xf>
    <xf numFmtId="0" fontId="31" fillId="6" borderId="16" xfId="3" applyFont="1" applyFill="1" applyBorder="1" applyAlignment="1">
      <alignment horizontal="center" vertical="center"/>
    </xf>
    <xf numFmtId="0" fontId="31" fillId="6" borderId="16" xfId="3" applyFont="1" applyFill="1" applyBorder="1" applyAlignment="1">
      <alignment horizontal="left" vertical="center" wrapText="1"/>
    </xf>
    <xf numFmtId="0" fontId="31" fillId="6" borderId="0" xfId="3" applyFont="1" applyFill="1" applyAlignment="1">
      <alignment horizontal="left" vertical="center" wrapText="1"/>
    </xf>
    <xf numFmtId="0" fontId="31" fillId="6" borderId="17" xfId="3" applyFont="1" applyFill="1" applyBorder="1" applyAlignment="1">
      <alignment horizontal="left" vertical="center" wrapText="1"/>
    </xf>
    <xf numFmtId="0" fontId="31" fillId="6" borderId="0" xfId="3" applyFont="1" applyFill="1" applyAlignment="1">
      <alignment horizontal="center" vertical="center"/>
    </xf>
    <xf numFmtId="0" fontId="31" fillId="6" borderId="0" xfId="3" applyFont="1" applyFill="1" applyBorder="1" applyAlignment="1">
      <alignment horizontal="left" vertical="center" wrapText="1"/>
    </xf>
    <xf numFmtId="0" fontId="31" fillId="6" borderId="15" xfId="3" applyNumberFormat="1" applyFont="1" applyFill="1" applyBorder="1" applyAlignment="1">
      <alignment horizontal="center" vertical="center" wrapText="1"/>
    </xf>
    <xf numFmtId="49" fontId="31" fillId="6" borderId="15" xfId="3" applyNumberFormat="1" applyFont="1" applyFill="1" applyBorder="1" applyAlignment="1">
      <alignment horizontal="center" vertical="center" wrapText="1"/>
    </xf>
    <xf numFmtId="0" fontId="31" fillId="6" borderId="0" xfId="3" applyFont="1" applyFill="1" applyBorder="1" applyAlignment="1">
      <alignment horizontal="center" vertical="center" wrapText="1"/>
    </xf>
    <xf numFmtId="0" fontId="31" fillId="6" borderId="17" xfId="3" applyFont="1" applyFill="1" applyBorder="1" applyAlignment="1">
      <alignment horizontal="center" vertical="center" wrapText="1"/>
    </xf>
    <xf numFmtId="0" fontId="31" fillId="6" borderId="0" xfId="3" applyFont="1" applyFill="1" applyBorder="1" applyAlignment="1">
      <alignment horizontal="center" vertical="center"/>
    </xf>
    <xf numFmtId="0" fontId="31" fillId="6" borderId="15" xfId="3" applyNumberFormat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left" vertical="center"/>
    </xf>
    <xf numFmtId="49" fontId="31" fillId="6" borderId="17" xfId="3" applyNumberFormat="1" applyFont="1" applyFill="1" applyBorder="1" applyAlignment="1">
      <alignment horizontal="center" vertical="center"/>
    </xf>
    <xf numFmtId="0" fontId="31" fillId="6" borderId="16" xfId="3" applyFont="1" applyFill="1" applyBorder="1" applyAlignment="1">
      <alignment horizontal="center" vertical="center" wrapText="1"/>
    </xf>
    <xf numFmtId="0" fontId="31" fillId="6" borderId="15" xfId="3" applyFont="1" applyFill="1" applyBorder="1" applyAlignment="1">
      <alignment horizontal="center" vertical="center" wrapText="1"/>
    </xf>
    <xf numFmtId="49" fontId="31" fillId="6" borderId="16" xfId="3" applyNumberFormat="1" applyFont="1" applyFill="1" applyBorder="1" applyAlignment="1">
      <alignment horizontal="center" vertical="center"/>
    </xf>
    <xf numFmtId="0" fontId="22" fillId="6" borderId="18" xfId="8" applyFont="1" applyFill="1" applyBorder="1" applyAlignment="1">
      <alignment horizontal="center" vertical="center"/>
    </xf>
    <xf numFmtId="0" fontId="22" fillId="6" borderId="14" xfId="8" applyFont="1" applyFill="1" applyBorder="1" applyAlignment="1">
      <alignment horizontal="center" vertical="center"/>
    </xf>
  </cellXfs>
  <cellStyles count="13">
    <cellStyle name="Hipervínculo" xfId="8" builtinId="8"/>
    <cellStyle name="Millares" xfId="1" builtinId="3"/>
    <cellStyle name="Millares 2" xfId="10" xr:uid="{00000000-0005-0000-0000-000002000000}"/>
    <cellStyle name="Normal" xfId="0" builtinId="0"/>
    <cellStyle name="Normal 2" xfId="3" xr:uid="{00000000-0005-0000-0000-000004000000}"/>
    <cellStyle name="Normal 2 2" xfId="9" xr:uid="{00000000-0005-0000-0000-000005000000}"/>
    <cellStyle name="Normal_Gráfico 4.3" xfId="12" xr:uid="{8706A9DE-D0D2-4397-87AE-6A02DBF58B79}"/>
    <cellStyle name="Normal_GRÁFICO 4.9" xfId="7" xr:uid="{00000000-0005-0000-0000-000007000000}"/>
    <cellStyle name="Normal_GRAFICO III.17" xfId="6" xr:uid="{00000000-0005-0000-0000-000008000000}"/>
    <cellStyle name="Normal_GRAFICO4.7" xfId="5" xr:uid="{00000000-0005-0000-0000-000009000000}"/>
    <cellStyle name="Normal_Hoja2" xfId="4" xr:uid="{00000000-0005-0000-0000-00000A000000}"/>
    <cellStyle name="Normal_Hoja3" xfId="11" xr:uid="{00000000-0005-0000-0000-00000B000000}"/>
    <cellStyle name="Porcentaje" xfId="2" builtinId="5"/>
  </cellStyles>
  <dxfs count="0"/>
  <tableStyles count="0" defaultTableStyle="TableStyleMedium2" defaultPivotStyle="PivotStyleLight16"/>
  <colors>
    <mruColors>
      <color rgb="FF00899D"/>
      <color rgb="FFE5783B"/>
      <color rgb="FFBAB02B"/>
      <color rgb="FFF6D9C3"/>
      <color rgb="FF985189"/>
      <color rgb="FF669C4C"/>
      <color rgb="FF935B35"/>
      <color rgb="FFE77B00"/>
      <color rgb="FF0083A5"/>
      <color rgb="FFDB60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7477915623703"/>
          <c:y val="9.3213421651086675E-2"/>
          <c:w val="0.83758148788608855"/>
          <c:h val="0.7930171442389818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E5783B"/>
            </a:solidFill>
            <a:ln w="6350">
              <a:solidFill>
                <a:schemeClr val="tx1"/>
              </a:solidFill>
            </a:ln>
            <a:effectLst/>
          </c:spPr>
          <c:invertIfNegative val="0"/>
          <c:cat>
            <c:numRef>
              <c:f>'Gráfico 4.1'!$B$8:$B$19</c:f>
              <c:numCache>
                <c:formatCode>General</c:formatCode>
                <c:ptCount val="12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2024</c:v>
                </c:pt>
                <c:pt idx="11">
                  <c:v>2024</c:v>
                </c:pt>
              </c:numCache>
            </c:numRef>
          </c:cat>
          <c:val>
            <c:numRef>
              <c:f>'Gráfico 4.1'!$C$8:$C$19</c:f>
              <c:numCache>
                <c:formatCode>_-* #\ ##0_-;\-* #\ ##0_-;_-* "-"??_-;_-@_-</c:formatCode>
                <c:ptCount val="12"/>
                <c:pt idx="0">
                  <c:v>347011</c:v>
                </c:pt>
                <c:pt idx="1">
                  <c:v>339611</c:v>
                </c:pt>
                <c:pt idx="2">
                  <c:v>371191</c:v>
                </c:pt>
                <c:pt idx="4">
                  <c:v>417934</c:v>
                </c:pt>
                <c:pt idx="5">
                  <c:v>361404</c:v>
                </c:pt>
                <c:pt idx="6">
                  <c:v>396796</c:v>
                </c:pt>
                <c:pt idx="7">
                  <c:v>367911</c:v>
                </c:pt>
                <c:pt idx="8">
                  <c:v>454650</c:v>
                </c:pt>
                <c:pt idx="9">
                  <c:v>410745</c:v>
                </c:pt>
                <c:pt idx="10">
                  <c:v>394540</c:v>
                </c:pt>
                <c:pt idx="11">
                  <c:v>435779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AA-4627-9CF9-24D635448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88866143"/>
        <c:axId val="1388859071"/>
      </c:barChart>
      <c:catAx>
        <c:axId val="13888661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388859071"/>
        <c:crosses val="autoZero"/>
        <c:auto val="1"/>
        <c:lblAlgn val="ctr"/>
        <c:lblOffset val="100"/>
        <c:noMultiLvlLbl val="0"/>
      </c:catAx>
      <c:valAx>
        <c:axId val="1388859071"/>
        <c:scaling>
          <c:orientation val="minMax"/>
          <c:min val="0"/>
        </c:scaling>
        <c:delete val="0"/>
        <c:axPos val="l"/>
        <c:majorGridlines>
          <c:spPr>
            <a:ln w="317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388866143"/>
        <c:crosses val="autoZero"/>
        <c:crossBetween val="between"/>
        <c:maj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954020496268279"/>
          <c:y val="6.7852738096394194E-2"/>
          <c:w val="0.66366514622543848"/>
          <c:h val="0.78328509625063092"/>
        </c:manualLayout>
      </c:layout>
      <c:doughnut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E5783B"/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B0-4D08-861B-0A56EEA9FFAC}"/>
              </c:ext>
            </c:extLst>
          </c:dPt>
          <c:dPt>
            <c:idx val="1"/>
            <c:bubble3D val="0"/>
            <c:spPr>
              <a:solidFill>
                <a:srgbClr val="00899D"/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DB0-4D08-861B-0A56EEA9FFAC}"/>
              </c:ext>
            </c:extLst>
          </c:dPt>
          <c:dPt>
            <c:idx val="2"/>
            <c:bubble3D val="0"/>
            <c:spPr>
              <a:solidFill>
                <a:srgbClr val="985189"/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DB0-4D08-861B-0A56EEA9FFAC}"/>
              </c:ext>
            </c:extLst>
          </c:dPt>
          <c:dPt>
            <c:idx val="3"/>
            <c:bubble3D val="0"/>
            <c:spPr>
              <a:solidFill>
                <a:srgbClr val="BAB02B"/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B0-4D08-861B-0A56EEA9FFAC}"/>
              </c:ext>
            </c:extLst>
          </c:dPt>
          <c:dLbls>
            <c:dLbl>
              <c:idx val="0"/>
              <c:layout>
                <c:manualLayout>
                  <c:x val="0.17792965140599118"/>
                  <c:y val="-6.9691152955069511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ysClr val="windowText" lastClr="000000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defRPr>
                  </a:pPr>
                  <a:endParaRPr lang="es-C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4DB0-4D08-861B-0A56EEA9FFAC}"/>
                </c:ext>
              </c:extLst>
            </c:dLbl>
            <c:dLbl>
              <c:idx val="1"/>
              <c:layout>
                <c:manualLayout>
                  <c:x val="-0.12991688832818402"/>
                  <c:y val="-6.49149843718453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DB0-4D08-861B-0A56EEA9FFAC}"/>
                </c:ext>
              </c:extLst>
            </c:dLbl>
            <c:dLbl>
              <c:idx val="2"/>
              <c:layout>
                <c:manualLayout>
                  <c:x val="-8.3711791366237687E-2"/>
                  <c:y val="-0.1265841714676175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B0-4D08-861B-0A56EEA9FFAC}"/>
                </c:ext>
              </c:extLst>
            </c:dLbl>
            <c:dLbl>
              <c:idx val="3"/>
              <c:layout>
                <c:manualLayout>
                  <c:x val="-3.647412507577118E-3"/>
                  <c:y val="-0.13611940700118214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3697403301705424E-2"/>
                      <c:h val="5.907996128364233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DB0-4D08-861B-0A56EEA9FFA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'Gráfico 4.2'!$B$10:$B$13</c:f>
              <c:strCache>
                <c:ptCount val="4"/>
                <c:pt idx="0">
                  <c:v>Cuenta propia solo</c:v>
                </c:pt>
                <c:pt idx="1">
                  <c:v>Cuenta propia con ayudantes1/</c:v>
                </c:pt>
                <c:pt idx="2">
                  <c:v>Empleador</c:v>
                </c:pt>
                <c:pt idx="3">
                  <c:v>Cuenta propia solo con socios2/</c:v>
                </c:pt>
              </c:strCache>
            </c:strRef>
          </c:cat>
          <c:val>
            <c:numRef>
              <c:f>'Gráfico 4.2'!$C$10:$C$13</c:f>
              <c:numCache>
                <c:formatCode>0.0</c:formatCode>
                <c:ptCount val="4"/>
                <c:pt idx="0">
                  <c:v>77.621684385892848</c:v>
                </c:pt>
                <c:pt idx="1">
                  <c:v>12.070567879590342</c:v>
                </c:pt>
                <c:pt idx="2">
                  <c:v>7.6137216341310614</c:v>
                </c:pt>
                <c:pt idx="3">
                  <c:v>2.694026100385746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B0-4D08-861B-0A56EEA9F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8631452318460194E-2"/>
          <c:y val="0.86960992972238749"/>
          <c:w val="0.95384820647419055"/>
          <c:h val="0.130390070277612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26293251699403"/>
          <c:y val="0.14315542425367819"/>
          <c:w val="0.50074781745349528"/>
          <c:h val="0.71419875294242485"/>
        </c:manualLayout>
      </c:layout>
      <c:radarChart>
        <c:radarStyle val="marker"/>
        <c:varyColors val="0"/>
        <c:ser>
          <c:idx val="1"/>
          <c:order val="0"/>
          <c:tx>
            <c:strRef>
              <c:f>'Gráfico 4.3'!$B$9</c:f>
              <c:strCache>
                <c:ptCount val="1"/>
                <c:pt idx="0">
                  <c:v>2023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'Gráfico 4.3'!$A$10:$A$17</c:f>
              <c:strCache>
                <c:ptCount val="8"/>
                <c:pt idx="0">
                  <c:v>No esta inscrito con cédula jurídica</c:v>
                </c:pt>
                <c:pt idx="1">
                  <c:v>No esta inscrito en ninguna instancia pública</c:v>
                </c:pt>
                <c:pt idx="2">
                  <c:v>No tiene ningún tipo de contabilidad</c:v>
                </c:pt>
                <c:pt idx="3">
                  <c:v>No se asigna salario</c:v>
                </c:pt>
                <c:pt idx="4">
                  <c:v>No tiene comprobante de venta</c:v>
                </c:pt>
                <c:pt idx="5">
                  <c:v>No cuenta con local</c:v>
                </c:pt>
                <c:pt idx="6">
                  <c:v>No usa productos financieros para el negocio</c:v>
                </c:pt>
                <c:pt idx="7">
                  <c:v>No cuenta con seguro social 1/</c:v>
                </c:pt>
              </c:strCache>
            </c:strRef>
          </c:cat>
          <c:val>
            <c:numRef>
              <c:f>'Gráfico 4.3'!$C$10:$C$17</c:f>
              <c:numCache>
                <c:formatCode>_-* #\ ##0.0_-;\-* #\ ##0.0_-;_-* "-"??_-;_-@_-</c:formatCode>
                <c:ptCount val="8"/>
                <c:pt idx="0">
                  <c:v>98.831550666599071</c:v>
                </c:pt>
                <c:pt idx="1">
                  <c:v>55.696253865260815</c:v>
                </c:pt>
                <c:pt idx="2">
                  <c:v>67.7480103411568</c:v>
                </c:pt>
                <c:pt idx="3">
                  <c:v>99.204643382166566</c:v>
                </c:pt>
                <c:pt idx="4">
                  <c:v>66.833527652456027</c:v>
                </c:pt>
                <c:pt idx="5">
                  <c:v>68.579611699700919</c:v>
                </c:pt>
                <c:pt idx="6">
                  <c:v>32.004359507274295</c:v>
                </c:pt>
                <c:pt idx="7">
                  <c:v>56.345110761899932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EB-4624-98AE-CDE7AB8EB615}"/>
            </c:ext>
          </c:extLst>
        </c:ser>
        <c:ser>
          <c:idx val="0"/>
          <c:order val="1"/>
          <c:tx>
            <c:strRef>
              <c:f>'Gráfico 4.3'!$D$9</c:f>
              <c:strCache>
                <c:ptCount val="1"/>
                <c:pt idx="0">
                  <c:v>2024</c:v>
                </c:pt>
              </c:strCache>
            </c:strRef>
          </c:tx>
          <c:spPr>
            <a:ln w="158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'Gráfico 4.3'!$A$10:$A$17</c:f>
              <c:strCache>
                <c:ptCount val="8"/>
                <c:pt idx="0">
                  <c:v>No esta inscrito con cédula jurídica</c:v>
                </c:pt>
                <c:pt idx="1">
                  <c:v>No esta inscrito en ninguna instancia pública</c:v>
                </c:pt>
                <c:pt idx="2">
                  <c:v>No tiene ningún tipo de contabilidad</c:v>
                </c:pt>
                <c:pt idx="3">
                  <c:v>No se asigna salario</c:v>
                </c:pt>
                <c:pt idx="4">
                  <c:v>No tiene comprobante de venta</c:v>
                </c:pt>
                <c:pt idx="5">
                  <c:v>No cuenta con local</c:v>
                </c:pt>
                <c:pt idx="6">
                  <c:v>No usa productos financieros para el negocio</c:v>
                </c:pt>
                <c:pt idx="7">
                  <c:v>No cuenta con seguro social 1/</c:v>
                </c:pt>
              </c:strCache>
            </c:strRef>
          </c:cat>
          <c:val>
            <c:numRef>
              <c:f>'Gráfico 4.3'!$E$10:$E$17</c:f>
              <c:numCache>
                <c:formatCode>_-* #\ ##0.0_-;\-* #\ ##0.0_-;_-* "-"??_-;_-@_-</c:formatCode>
                <c:ptCount val="8"/>
                <c:pt idx="0">
                  <c:v>98.275272557879106</c:v>
                </c:pt>
                <c:pt idx="1">
                  <c:v>58.036527689493987</c:v>
                </c:pt>
                <c:pt idx="2">
                  <c:v>69.228439185917637</c:v>
                </c:pt>
                <c:pt idx="3">
                  <c:v>99.711551038485098</c:v>
                </c:pt>
                <c:pt idx="4">
                  <c:v>66.84603893257821</c:v>
                </c:pt>
                <c:pt idx="5">
                  <c:v>70.626854437685154</c:v>
                </c:pt>
                <c:pt idx="6">
                  <c:v>18.613792771106453</c:v>
                </c:pt>
                <c:pt idx="7">
                  <c:v>60.80008444647401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EB-4624-98AE-CDE7AB8E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1825855"/>
        <c:axId val="1301826271"/>
      </c:radarChart>
      <c:catAx>
        <c:axId val="1301825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301826271"/>
        <c:crosses val="autoZero"/>
        <c:auto val="1"/>
        <c:lblAlgn val="ctr"/>
        <c:lblOffset val="100"/>
        <c:noMultiLvlLbl val="0"/>
      </c:catAx>
      <c:valAx>
        <c:axId val="1301826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30182585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262289517944881"/>
          <c:y val="0.95383150481817702"/>
          <c:w val="0.10205171676803353"/>
          <c:h val="4.61684866297452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659131834104717"/>
          <c:y val="5.3831199413395404E-2"/>
          <c:w val="0.69249971474699046"/>
          <c:h val="0.8021717512055279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4.4'!$C$7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5783B"/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dLbl>
              <c:idx val="2"/>
              <c:layout>
                <c:manualLayout>
                  <c:x val="7.7713019647687679E-3"/>
                  <c:y val="3.40222618106796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BED-4C7F-9612-8520185DED60}"/>
                </c:ext>
              </c:extLst>
            </c:dLbl>
            <c:dLbl>
              <c:idx val="6"/>
              <c:layout>
                <c:manualLayout>
                  <c:x val="-3.6618305208963938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BED-4C7F-9612-8520185DED60}"/>
                </c:ext>
              </c:extLst>
            </c:dLbl>
            <c:dLbl>
              <c:idx val="7"/>
              <c:layout>
                <c:manualLayout>
                  <c:x val="7.8259242267216759E-3"/>
                  <c:y val="-1.639630712310778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BED-4C7F-9612-8520185DED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4.4'!$A$8:$A$15</c:f>
              <c:strCache>
                <c:ptCount val="8"/>
                <c:pt idx="0">
                  <c:v>Otra</c:v>
                </c:pt>
                <c:pt idx="1">
                  <c:v>Tener mayor flexibilidad horaria</c:v>
                </c:pt>
                <c:pt idx="2">
                  <c:v>No encontró trabajo como asalariado/a</c:v>
                </c:pt>
                <c:pt idx="3">
                  <c:v>Tradición familiar/herencia</c:v>
                </c:pt>
                <c:pt idx="4">
                  <c:v>No tenía trabajo</c:v>
                </c:pt>
                <c:pt idx="5">
                  <c:v>Encontró una oportunidad en el mercado</c:v>
                </c:pt>
                <c:pt idx="6">
                  <c:v>Deseaba organizar su propia empresa/ser su propio jefe</c:v>
                </c:pt>
                <c:pt idx="7">
                  <c:v>Complementar el ingreso familiar</c:v>
                </c:pt>
              </c:strCache>
            </c:strRef>
          </c:cat>
          <c:val>
            <c:numRef>
              <c:f>'Gráfico 4.4'!$C$8:$C$15</c:f>
              <c:numCache>
                <c:formatCode>0.0</c:formatCode>
                <c:ptCount val="8"/>
                <c:pt idx="0">
                  <c:v>0.15053501889719301</c:v>
                </c:pt>
                <c:pt idx="1">
                  <c:v>2.0976228776512902</c:v>
                </c:pt>
                <c:pt idx="2">
                  <c:v>8.535748624876371</c:v>
                </c:pt>
                <c:pt idx="3">
                  <c:v>12.470082312364754</c:v>
                </c:pt>
                <c:pt idx="4">
                  <c:v>14.467195528008464</c:v>
                </c:pt>
                <c:pt idx="5">
                  <c:v>18.460733536953363</c:v>
                </c:pt>
                <c:pt idx="6">
                  <c:v>19.820367663425728</c:v>
                </c:pt>
                <c:pt idx="7">
                  <c:v>23.997714437822843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ED-4C7F-9612-8520185DED60}"/>
            </c:ext>
          </c:extLst>
        </c:ser>
        <c:ser>
          <c:idx val="1"/>
          <c:order val="1"/>
          <c:tx>
            <c:strRef>
              <c:f>'Gráfico 4.4'!$B$7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899D"/>
            </a:solidFill>
            <a:ln>
              <a:solidFill>
                <a:sysClr val="windowText" lastClr="000000"/>
              </a:solidFill>
            </a:ln>
          </c:spPr>
          <c:invertIfNegative val="0"/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9BED-4C7F-9612-8520185DED60}"/>
              </c:ext>
            </c:extLst>
          </c:dPt>
          <c:dLbls>
            <c:dLbl>
              <c:idx val="3"/>
              <c:layout>
                <c:manualLayout>
                  <c:x val="-6.5387179964587648E-3"/>
                  <c:y val="-3.576751453512933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BED-4C7F-9612-8520185DED60}"/>
                </c:ext>
              </c:extLst>
            </c:dLbl>
            <c:dLbl>
              <c:idx val="7"/>
              <c:layout>
                <c:manualLayout>
                  <c:x val="6.2170415718149682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BED-4C7F-9612-8520185DED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4.4'!$A$8:$A$15</c:f>
              <c:strCache>
                <c:ptCount val="8"/>
                <c:pt idx="0">
                  <c:v>Otra</c:v>
                </c:pt>
                <c:pt idx="1">
                  <c:v>Tener mayor flexibilidad horaria</c:v>
                </c:pt>
                <c:pt idx="2">
                  <c:v>No encontró trabajo como asalariado/a</c:v>
                </c:pt>
                <c:pt idx="3">
                  <c:v>Tradición familiar/herencia</c:v>
                </c:pt>
                <c:pt idx="4">
                  <c:v>No tenía trabajo</c:v>
                </c:pt>
                <c:pt idx="5">
                  <c:v>Encontró una oportunidad en el mercado</c:v>
                </c:pt>
                <c:pt idx="6">
                  <c:v>Deseaba organizar su propia empresa/ser su propio jefe</c:v>
                </c:pt>
                <c:pt idx="7">
                  <c:v>Complementar el ingreso familiar</c:v>
                </c:pt>
              </c:strCache>
            </c:strRef>
          </c:cat>
          <c:val>
            <c:numRef>
              <c:f>'Gráfico 4.4'!$B$8:$B$15</c:f>
              <c:numCache>
                <c:formatCode>0.0</c:formatCode>
                <c:ptCount val="8"/>
                <c:pt idx="0">
                  <c:v>0</c:v>
                </c:pt>
                <c:pt idx="1">
                  <c:v>1.0498301819840827</c:v>
                </c:pt>
                <c:pt idx="2">
                  <c:v>9.5022050996096716</c:v>
                </c:pt>
                <c:pt idx="3">
                  <c:v>12.070765955289705</c:v>
                </c:pt>
                <c:pt idx="4">
                  <c:v>15.436204187154662</c:v>
                </c:pt>
                <c:pt idx="5">
                  <c:v>22.563238201449789</c:v>
                </c:pt>
                <c:pt idx="6">
                  <c:v>16.411263750190095</c:v>
                </c:pt>
                <c:pt idx="7">
                  <c:v>22.966492624321997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BED-4C7F-9612-8520185DE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112795648"/>
        <c:axId val="112899968"/>
      </c:barChart>
      <c:valAx>
        <c:axId val="112899968"/>
        <c:scaling>
          <c:orientation val="minMax"/>
          <c:max val="30"/>
          <c:min val="0"/>
        </c:scaling>
        <c:delete val="0"/>
        <c:axPos val="b"/>
        <c:majorGridlines>
          <c:spPr>
            <a:ln w="3175">
              <a:solidFill>
                <a:schemeClr val="bg1">
                  <a:lumMod val="50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5713117769491961"/>
              <c:y val="0.9139182410370404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12795648"/>
        <c:crosses val="autoZero"/>
        <c:crossBetween val="between"/>
      </c:valAx>
      <c:catAx>
        <c:axId val="11279564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sz="1200" b="0" i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Principal razón</a:t>
                </a:r>
              </a:p>
            </c:rich>
          </c:tx>
          <c:layout>
            <c:manualLayout>
              <c:xMode val="edge"/>
              <c:yMode val="edge"/>
              <c:x val="0.10374668352391732"/>
              <c:y val="1.5552610068780875E-2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9525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12899968"/>
        <c:crosses val="autoZero"/>
        <c:auto val="0"/>
        <c:lblAlgn val="ctr"/>
        <c:lblOffset val="100"/>
        <c:noMultiLvlLbl val="0"/>
      </c:catAx>
      <c:spPr>
        <a:noFill/>
      </c:spPr>
    </c:plotArea>
    <c:legend>
      <c:legendPos val="r"/>
      <c:layout>
        <c:manualLayout>
          <c:xMode val="edge"/>
          <c:yMode val="edge"/>
          <c:x val="0.34844589570100765"/>
          <c:y val="0.95911320367751629"/>
          <c:w val="0.54548523176315211"/>
          <c:h val="4.0375427128212744E-2"/>
        </c:manualLayout>
      </c:layout>
      <c:overlay val="0"/>
      <c:txPr>
        <a:bodyPr/>
        <a:lstStyle/>
        <a:p>
          <a:pPr>
            <a:defRPr sz="11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45993231639649"/>
          <c:y val="0.10787223153456445"/>
          <c:w val="0.87976733392204443"/>
          <c:h val="0.6871913309292598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4.6'!$B$16</c:f>
              <c:strCache>
                <c:ptCount val="1"/>
                <c:pt idx="0">
                  <c:v>Una persona</c:v>
                </c:pt>
              </c:strCache>
            </c:strRef>
          </c:tx>
          <c:spPr>
            <a:solidFill>
              <a:srgbClr val="E5783B"/>
            </a:solidFill>
            <a:ln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4.6'!$A$17:$A$20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4.6'!$B$17:$B$20</c:f>
              <c:numCache>
                <c:formatCode>_-* #\ ##0.0_-;\-* #\ ##0.0_-;_-* "-"??_-;_-@_-</c:formatCode>
                <c:ptCount val="4"/>
                <c:pt idx="0">
                  <c:v>40.550469529684491</c:v>
                </c:pt>
                <c:pt idx="1">
                  <c:v>75.299025754798876</c:v>
                </c:pt>
                <c:pt idx="2">
                  <c:v>78.214019472744937</c:v>
                </c:pt>
                <c:pt idx="3">
                  <c:v>87.120853580248067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06-4181-B75B-FA0EDE96B137}"/>
            </c:ext>
          </c:extLst>
        </c:ser>
        <c:ser>
          <c:idx val="1"/>
          <c:order val="1"/>
          <c:tx>
            <c:strRef>
              <c:f>'Gráfico 4.6'!$C$16</c:f>
              <c:strCache>
                <c:ptCount val="1"/>
                <c:pt idx="0">
                  <c:v>Dos personas</c:v>
                </c:pt>
              </c:strCache>
            </c:strRef>
          </c:tx>
          <c:spPr>
            <a:solidFill>
              <a:srgbClr val="00899D"/>
            </a:solidFill>
            <a:ln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4.6'!$A$17:$A$20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4.6'!$C$17:$C$20</c:f>
              <c:numCache>
                <c:formatCode>_-* #\ ##0.0_-;\-* #\ ##0.0_-;_-* "-"??_-;_-@_-</c:formatCode>
                <c:ptCount val="4"/>
                <c:pt idx="0">
                  <c:v>25.780912341361834</c:v>
                </c:pt>
                <c:pt idx="1">
                  <c:v>11.291839490691617</c:v>
                </c:pt>
                <c:pt idx="2">
                  <c:v>12.451713466013057</c:v>
                </c:pt>
                <c:pt idx="3">
                  <c:v>7.5138116369191268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06-4181-B75B-FA0EDE96B137}"/>
            </c:ext>
          </c:extLst>
        </c:ser>
        <c:ser>
          <c:idx val="2"/>
          <c:order val="2"/>
          <c:tx>
            <c:strRef>
              <c:f>'Gráfico 4.6'!$D$16</c:f>
              <c:strCache>
                <c:ptCount val="1"/>
                <c:pt idx="0">
                  <c:v>Tres o más personas</c:v>
                </c:pt>
              </c:strCache>
            </c:strRef>
          </c:tx>
          <c:spPr>
            <a:solidFill>
              <a:srgbClr val="985189"/>
            </a:solidFill>
            <a:ln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4.6'!$A$17:$A$20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4.6'!$D$17:$D$20</c:f>
              <c:numCache>
                <c:formatCode>_-* #\ ##0.0_-;\-* #\ ##0.0_-;_-* "-"??_-;_-@_-</c:formatCode>
                <c:ptCount val="4"/>
                <c:pt idx="0">
                  <c:v>33.668618128953675</c:v>
                </c:pt>
                <c:pt idx="1">
                  <c:v>13.409134754509502</c:v>
                </c:pt>
                <c:pt idx="2">
                  <c:v>9.3342670612420093</c:v>
                </c:pt>
                <c:pt idx="3">
                  <c:v>5.3653347828328029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06-4181-B75B-FA0EDE96B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5"/>
        <c:overlap val="100"/>
        <c:axId val="171641472"/>
        <c:axId val="171643648"/>
      </c:barChart>
      <c:catAx>
        <c:axId val="17164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algn="ctr" rtl="0"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Sector de actividad económica</a:t>
                </a:r>
              </a:p>
            </c:rich>
          </c:tx>
          <c:layout>
            <c:manualLayout>
              <c:xMode val="edge"/>
              <c:yMode val="edge"/>
              <c:x val="0.38506442376521116"/>
              <c:y val="0.873704543640452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9525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71643648"/>
        <c:crossesAt val="0"/>
        <c:auto val="1"/>
        <c:lblAlgn val="ctr"/>
        <c:lblOffset val="100"/>
        <c:noMultiLvlLbl val="0"/>
      </c:catAx>
      <c:valAx>
        <c:axId val="171643648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50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1.8127854288284631E-2"/>
              <c:y val="3.1129667389587584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9525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110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71641472"/>
        <c:crosses val="autoZero"/>
        <c:crossBetween val="between"/>
      </c:valAx>
      <c:spPr>
        <a:noFill/>
      </c:spPr>
    </c:plotArea>
    <c:legend>
      <c:legendPos val="b"/>
      <c:layout>
        <c:manualLayout>
          <c:xMode val="edge"/>
          <c:yMode val="edge"/>
          <c:x val="0.16187590845394589"/>
          <c:y val="0.95286752809821618"/>
          <c:w val="0.77044821199709934"/>
          <c:h val="4.7132529602816275E-2"/>
        </c:manualLayout>
      </c:layout>
      <c:overlay val="0"/>
      <c:txPr>
        <a:bodyPr/>
        <a:lstStyle/>
        <a:p>
          <a:pPr>
            <a:defRPr sz="11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6149010785416522E-2"/>
          <c:y val="9.9815595055028683E-2"/>
          <c:w val="0.89841430414839973"/>
          <c:h val="0.6906306613083832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4.7'!$B$17</c:f>
              <c:strCache>
                <c:ptCount val="1"/>
                <c:pt idx="0">
                  <c:v>Empleo permanente</c:v>
                </c:pt>
              </c:strCache>
            </c:strRef>
          </c:tx>
          <c:spPr>
            <a:solidFill>
              <a:srgbClr val="E5783B"/>
            </a:solidFill>
            <a:ln w="6350"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4.7'!$A$18:$A$22</c:f>
              <c:strCache>
                <c:ptCount val="5"/>
                <c:pt idx="0">
                  <c:v>Total</c:v>
                </c:pt>
                <c:pt idx="1">
                  <c:v>Agropecuario</c:v>
                </c:pt>
                <c:pt idx="2">
                  <c:v>Industria</c:v>
                </c:pt>
                <c:pt idx="3">
                  <c:v>Comercio</c:v>
                </c:pt>
                <c:pt idx="4">
                  <c:v>Servicios</c:v>
                </c:pt>
              </c:strCache>
            </c:strRef>
          </c:cat>
          <c:val>
            <c:numRef>
              <c:f>'Gráfico 4.7'!$B$18:$B$22</c:f>
              <c:numCache>
                <c:formatCode>0.0</c:formatCode>
                <c:ptCount val="5"/>
                <c:pt idx="0">
                  <c:v>80.939661841917214</c:v>
                </c:pt>
                <c:pt idx="1">
                  <c:v>46.587348379959344</c:v>
                </c:pt>
                <c:pt idx="2">
                  <c:v>85.581844146821524</c:v>
                </c:pt>
                <c:pt idx="3">
                  <c:v>88.595561524583118</c:v>
                </c:pt>
                <c:pt idx="4">
                  <c:v>94.847954244817942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BC-437A-AE1E-8489A557ACF3}"/>
            </c:ext>
          </c:extLst>
        </c:ser>
        <c:ser>
          <c:idx val="1"/>
          <c:order val="1"/>
          <c:tx>
            <c:strRef>
              <c:f>'Gráfico 4.7'!$C$17</c:f>
              <c:strCache>
                <c:ptCount val="1"/>
                <c:pt idx="0">
                  <c:v>Empleo ocasional</c:v>
                </c:pt>
              </c:strCache>
            </c:strRef>
          </c:tx>
          <c:spPr>
            <a:solidFill>
              <a:srgbClr val="00899D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CF0-4A59-AB58-719C2A6EA5B7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4.7'!$A$18:$A$22</c:f>
              <c:strCache>
                <c:ptCount val="5"/>
                <c:pt idx="0">
                  <c:v>Total</c:v>
                </c:pt>
                <c:pt idx="1">
                  <c:v>Agropecuario</c:v>
                </c:pt>
                <c:pt idx="2">
                  <c:v>Industria</c:v>
                </c:pt>
                <c:pt idx="3">
                  <c:v>Comercio</c:v>
                </c:pt>
                <c:pt idx="4">
                  <c:v>Servicios</c:v>
                </c:pt>
              </c:strCache>
            </c:strRef>
          </c:cat>
          <c:val>
            <c:numRef>
              <c:f>'Gráfico 4.7'!$C$18:$C$22</c:f>
              <c:numCache>
                <c:formatCode>0.0</c:formatCode>
                <c:ptCount val="5"/>
                <c:pt idx="0">
                  <c:v>19.060338158082502</c:v>
                </c:pt>
                <c:pt idx="1">
                  <c:v>53.412651620040741</c:v>
                </c:pt>
                <c:pt idx="2">
                  <c:v>14.41815585317843</c:v>
                </c:pt>
                <c:pt idx="3">
                  <c:v>11.404438475416853</c:v>
                </c:pt>
                <c:pt idx="4">
                  <c:v>5.1520457551822583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BC-437A-AE1E-8489A557ACF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70"/>
        <c:overlap val="100"/>
        <c:axId val="171641472"/>
        <c:axId val="171643648"/>
      </c:barChart>
      <c:catAx>
        <c:axId val="17164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algn="ctr" rtl="0"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Sector de actividad económica</a:t>
                </a:r>
              </a:p>
            </c:rich>
          </c:tx>
          <c:layout>
            <c:manualLayout>
              <c:xMode val="edge"/>
              <c:yMode val="edge"/>
              <c:x val="0.39374406619026703"/>
              <c:y val="0.86669459223445156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 i="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71643648"/>
        <c:crossesAt val="0"/>
        <c:auto val="1"/>
        <c:lblAlgn val="ctr"/>
        <c:lblOffset val="100"/>
        <c:noMultiLvlLbl val="0"/>
      </c:catAx>
      <c:valAx>
        <c:axId val="171643648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4.6317597156982915E-3"/>
              <c:y val="2.7487957825589136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10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71641472"/>
        <c:crosses val="autoZero"/>
        <c:crossBetween val="between"/>
      </c:valAx>
      <c:spPr>
        <a:noFill/>
      </c:spPr>
    </c:plotArea>
    <c:legend>
      <c:legendPos val="b"/>
      <c:layout>
        <c:manualLayout>
          <c:xMode val="edge"/>
          <c:yMode val="edge"/>
          <c:x val="0.14141997588178273"/>
          <c:y val="0.93130017712151236"/>
          <c:w val="0.73802680157260192"/>
          <c:h val="4.9264381085556176E-2"/>
        </c:manualLayout>
      </c:layout>
      <c:overlay val="0"/>
      <c:txPr>
        <a:bodyPr/>
        <a:lstStyle/>
        <a:p>
          <a:pPr>
            <a:defRPr sz="11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338831606678991"/>
          <c:y val="5.6477590609939787E-2"/>
          <c:w val="0.72578804831766341"/>
          <c:h val="0.77590967223298135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'Gráfico 4.8'!$C$16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5783B"/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4.8'!$A$17:$A$24</c:f>
              <c:strCache>
                <c:ptCount val="8"/>
                <c:pt idx="0">
                  <c:v>Necesidades de inversionistas</c:v>
                </c:pt>
                <c:pt idx="1">
                  <c:v>Asociarse con otros negocios, personas o gremios</c:v>
                </c:pt>
                <c:pt idx="2">
                  <c:v>Aumentar el número de trabajadores</c:v>
                </c:pt>
                <c:pt idx="3">
                  <c:v>Otro tipo de ayudas</c:v>
                </c:pt>
                <c:pt idx="4">
                  <c:v>Diversificar los productos o servicios</c:v>
                </c:pt>
                <c:pt idx="5">
                  <c:v>Trámites más sencillos en instituciones del Estado</c:v>
                </c:pt>
                <c:pt idx="6">
                  <c:v>Acceso a capacitación</c:v>
                </c:pt>
                <c:pt idx="7">
                  <c:v>Acceso a préstamos</c:v>
                </c:pt>
              </c:strCache>
            </c:strRef>
          </c:cat>
          <c:val>
            <c:numRef>
              <c:f>'Gráfico 4.8'!$C$17:$C$24</c:f>
              <c:numCache>
                <c:formatCode>###0.0</c:formatCode>
                <c:ptCount val="8"/>
                <c:pt idx="0">
                  <c:v>4.4281619811877126</c:v>
                </c:pt>
                <c:pt idx="1">
                  <c:v>8.2062237969245881</c:v>
                </c:pt>
                <c:pt idx="2">
                  <c:v>10.327023560107303</c:v>
                </c:pt>
                <c:pt idx="3">
                  <c:v>14.95895855468024</c:v>
                </c:pt>
                <c:pt idx="4">
                  <c:v>17.069202508611017</c:v>
                </c:pt>
                <c:pt idx="5">
                  <c:v>17.166499533020176</c:v>
                </c:pt>
                <c:pt idx="6">
                  <c:v>24.577366050222704</c:v>
                </c:pt>
                <c:pt idx="7">
                  <c:v>31.06161609439647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09-4C7F-AC5F-A6F1D2DEE162}"/>
            </c:ext>
          </c:extLst>
        </c:ser>
        <c:ser>
          <c:idx val="0"/>
          <c:order val="1"/>
          <c:tx>
            <c:strRef>
              <c:f>'Gráfico 4.8'!$B$16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899D"/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4.8'!$A$17:$A$24</c:f>
              <c:strCache>
                <c:ptCount val="8"/>
                <c:pt idx="0">
                  <c:v>Necesidades de inversionistas</c:v>
                </c:pt>
                <c:pt idx="1">
                  <c:v>Asociarse con otros negocios, personas o gremios</c:v>
                </c:pt>
                <c:pt idx="2">
                  <c:v>Aumentar el número de trabajadores</c:v>
                </c:pt>
                <c:pt idx="3">
                  <c:v>Otro tipo de ayudas</c:v>
                </c:pt>
                <c:pt idx="4">
                  <c:v>Diversificar los productos o servicios</c:v>
                </c:pt>
                <c:pt idx="5">
                  <c:v>Trámites más sencillos en instituciones del Estado</c:v>
                </c:pt>
                <c:pt idx="6">
                  <c:v>Acceso a capacitación</c:v>
                </c:pt>
                <c:pt idx="7">
                  <c:v>Acceso a préstamos</c:v>
                </c:pt>
              </c:strCache>
            </c:strRef>
          </c:cat>
          <c:val>
            <c:numRef>
              <c:f>'Gráfico 4.8'!$B$17:$B$24</c:f>
              <c:numCache>
                <c:formatCode>###0.0</c:formatCode>
                <c:ptCount val="8"/>
                <c:pt idx="0">
                  <c:v>4.6935671921731634</c:v>
                </c:pt>
                <c:pt idx="1">
                  <c:v>9.9232017032493545</c:v>
                </c:pt>
                <c:pt idx="2">
                  <c:v>7.4354944999239629</c:v>
                </c:pt>
                <c:pt idx="3">
                  <c:v>16.516956455619201</c:v>
                </c:pt>
                <c:pt idx="4">
                  <c:v>20.143458204491306</c:v>
                </c:pt>
                <c:pt idx="5">
                  <c:v>12.470978861458914</c:v>
                </c:pt>
                <c:pt idx="6">
                  <c:v>18.486085061083791</c:v>
                </c:pt>
                <c:pt idx="7">
                  <c:v>26.376539767830891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09-4C7F-AC5F-A6F1D2DEE1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112795648"/>
        <c:axId val="112899968"/>
      </c:barChart>
      <c:valAx>
        <c:axId val="112899968"/>
        <c:scaling>
          <c:orientation val="minMax"/>
          <c:max val="50"/>
          <c:min val="0"/>
        </c:scaling>
        <c:delete val="0"/>
        <c:axPos val="b"/>
        <c:majorGridlines>
          <c:spPr>
            <a:ln w="3175">
              <a:solidFill>
                <a:schemeClr val="bg1">
                  <a:lumMod val="50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 b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5762220659669981"/>
              <c:y val="0.8932071472941863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9525"/>
        </c:spPr>
        <c:txPr>
          <a:bodyPr/>
          <a:lstStyle/>
          <a:p>
            <a:pPr>
              <a:defRPr sz="110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12795648"/>
        <c:crosses val="autoZero"/>
        <c:crossBetween val="between"/>
        <c:majorUnit val="10"/>
      </c:valAx>
      <c:catAx>
        <c:axId val="1127956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12899968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</c:spPr>
    </c:plotArea>
    <c:legend>
      <c:legendPos val="b"/>
      <c:layout>
        <c:manualLayout>
          <c:xMode val="edge"/>
          <c:yMode val="edge"/>
          <c:x val="0.42989370946967442"/>
          <c:y val="0.95012131025514934"/>
          <c:w val="0.14700299280928594"/>
          <c:h val="4.1188523313964713E-2"/>
        </c:manualLayout>
      </c:layout>
      <c:overlay val="0"/>
      <c:txPr>
        <a:bodyPr/>
        <a:lstStyle/>
        <a:p>
          <a:pPr>
            <a:defRPr sz="11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000"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958658859347932"/>
          <c:y val="5.4087570083022514E-2"/>
          <c:w val="0.8032286365693978"/>
          <c:h val="0.7662814753418980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4.10'!$A$12</c:f>
              <c:strCache>
                <c:ptCount val="1"/>
                <c:pt idx="0">
                  <c:v>Teléfono fijo</c:v>
                </c:pt>
              </c:strCache>
            </c:strRef>
          </c:tx>
          <c:spPr>
            <a:solidFill>
              <a:srgbClr val="BAB02B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4.10'!$B$11:$E$11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4.10'!$B$12:$E$12</c:f>
              <c:numCache>
                <c:formatCode>###0.0</c:formatCode>
                <c:ptCount val="4"/>
                <c:pt idx="0">
                  <c:v>3.4242269458960353</c:v>
                </c:pt>
                <c:pt idx="1">
                  <c:v>1.3709366258319668</c:v>
                </c:pt>
                <c:pt idx="2">
                  <c:v>5.9355727743013977</c:v>
                </c:pt>
                <c:pt idx="3">
                  <c:v>5.3592431363544772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0A-43C1-9E4F-B79D4CD0948C}"/>
            </c:ext>
          </c:extLst>
        </c:ser>
        <c:ser>
          <c:idx val="1"/>
          <c:order val="1"/>
          <c:tx>
            <c:strRef>
              <c:f>'Gráfico 4.10'!$A$13</c:f>
              <c:strCache>
                <c:ptCount val="1"/>
                <c:pt idx="0">
                  <c:v>Computadora</c:v>
                </c:pt>
              </c:strCache>
            </c:strRef>
          </c:tx>
          <c:spPr>
            <a:solidFill>
              <a:srgbClr val="985189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4.10'!$B$11:$E$11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4.10'!$B$13:$E$13</c:f>
              <c:numCache>
                <c:formatCode>###0.0</c:formatCode>
                <c:ptCount val="4"/>
                <c:pt idx="0">
                  <c:v>6.3160583081214892</c:v>
                </c:pt>
                <c:pt idx="1">
                  <c:v>13.34281855888878</c:v>
                </c:pt>
                <c:pt idx="2">
                  <c:v>18.220118824406441</c:v>
                </c:pt>
                <c:pt idx="3">
                  <c:v>27.884277460439442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0A-43C1-9E4F-B79D4CD0948C}"/>
            </c:ext>
          </c:extLst>
        </c:ser>
        <c:ser>
          <c:idx val="2"/>
          <c:order val="2"/>
          <c:tx>
            <c:strRef>
              <c:f>'Gráfico 4.10'!$A$14</c:f>
              <c:strCache>
                <c:ptCount val="1"/>
                <c:pt idx="0">
                  <c:v>Acceso a internet</c:v>
                </c:pt>
              </c:strCache>
            </c:strRef>
          </c:tx>
          <c:spPr>
            <a:solidFill>
              <a:srgbClr val="00899D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4.10'!$B$11:$E$11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4.10'!$B$14:$E$14</c:f>
              <c:numCache>
                <c:formatCode>###0.0</c:formatCode>
                <c:ptCount val="4"/>
                <c:pt idx="0">
                  <c:v>81.17362775529449</c:v>
                </c:pt>
                <c:pt idx="1">
                  <c:v>92.829410629883284</c:v>
                </c:pt>
                <c:pt idx="2">
                  <c:v>93.129193304267289</c:v>
                </c:pt>
                <c:pt idx="3">
                  <c:v>94.449104293673585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0A-43C1-9E4F-B79D4CD0948C}"/>
            </c:ext>
          </c:extLst>
        </c:ser>
        <c:ser>
          <c:idx val="3"/>
          <c:order val="3"/>
          <c:tx>
            <c:strRef>
              <c:f>'Gráfico 4.10'!$A$15</c:f>
              <c:strCache>
                <c:ptCount val="1"/>
                <c:pt idx="0">
                  <c:v>Teléfono celular</c:v>
                </c:pt>
              </c:strCache>
            </c:strRef>
          </c:tx>
          <c:spPr>
            <a:solidFill>
              <a:srgbClr val="E5783B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dLbl>
              <c:idx val="1"/>
              <c:layout>
                <c:manualLayout>
                  <c:x val="-1.874755756069342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20A-43C1-9E4F-B79D4CD094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4.10'!$B$11:$E$11</c:f>
              <c:strCache>
                <c:ptCount val="4"/>
                <c:pt idx="0">
                  <c:v>Agropecuario</c:v>
                </c:pt>
                <c:pt idx="1">
                  <c:v>Industria</c:v>
                </c:pt>
                <c:pt idx="2">
                  <c:v>Comercio</c:v>
                </c:pt>
                <c:pt idx="3">
                  <c:v>Servicios</c:v>
                </c:pt>
              </c:strCache>
            </c:strRef>
          </c:cat>
          <c:val>
            <c:numRef>
              <c:f>'Gráfico 4.10'!$B$15:$E$15</c:f>
              <c:numCache>
                <c:formatCode>###0.0</c:formatCode>
                <c:ptCount val="4"/>
                <c:pt idx="0">
                  <c:v>88.383560567364739</c:v>
                </c:pt>
                <c:pt idx="1">
                  <c:v>96.074081219253401</c:v>
                </c:pt>
                <c:pt idx="2">
                  <c:v>94.437165382790795</c:v>
                </c:pt>
                <c:pt idx="3">
                  <c:v>94.904572014976068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0A-43C1-9E4F-B79D4CD0948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20"/>
        <c:axId val="120898879"/>
        <c:axId val="120899295"/>
      </c:barChart>
      <c:catAx>
        <c:axId val="120898879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effectLst/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Sector de</a:t>
                </a:r>
                <a:r>
                  <a:rPr lang="es-CR" sz="1200" b="0" i="0" baseline="0">
                    <a:effectLst/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 </a:t>
                </a:r>
                <a:r>
                  <a:rPr lang="es-CR" sz="1200" b="0" i="0">
                    <a:effectLst/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actividad</a:t>
                </a:r>
                <a:r>
                  <a:rPr lang="es-CR" sz="1200" b="0" i="0" baseline="0">
                    <a:effectLst/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 económica</a:t>
                </a:r>
                <a:endParaRPr lang="es-CR" sz="1200">
                  <a:effectLst/>
                  <a:latin typeface="Open Sans Condensed Medium" pitchFamily="2" charset="0"/>
                  <a:ea typeface="Open Sans Condensed Medium" pitchFamily="2" charset="0"/>
                  <a:cs typeface="Open Sans Condensed Medium" pitchFamily="2" charset="0"/>
                </a:endParaRPr>
              </a:p>
            </c:rich>
          </c:tx>
          <c:layout>
            <c:manualLayout>
              <c:xMode val="edge"/>
              <c:yMode val="edge"/>
              <c:x val="1.0599274428378567E-5"/>
              <c:y val="1.54298187883706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Open Sans Condensed Medium" pitchFamily="2" charset="0"/>
                  <a:ea typeface="Open Sans Condensed Medium" pitchFamily="2" charset="0"/>
                  <a:cs typeface="Open Sans Condensed Medium" pitchFamily="2" charset="0"/>
                </a:defRPr>
              </a:pPr>
              <a:endParaRPr lang="es-C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20899295"/>
        <c:crosses val="autoZero"/>
        <c:auto val="1"/>
        <c:lblAlgn val="ctr"/>
        <c:lblOffset val="100"/>
        <c:noMultiLvlLbl val="0"/>
      </c:catAx>
      <c:valAx>
        <c:axId val="120899295"/>
        <c:scaling>
          <c:orientation val="minMax"/>
        </c:scaling>
        <c:delete val="0"/>
        <c:axPos val="b"/>
        <c:majorGridlines>
          <c:spPr>
            <a:ln w="317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 b="0" i="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0.51903363984559003"/>
              <c:y val="0.891474015748031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Open Sans Condensed Medium" pitchFamily="2" charset="0"/>
                  <a:ea typeface="Open Sans Condensed Medium" pitchFamily="2" charset="0"/>
                  <a:cs typeface="Open Sans Condensed Medium" pitchFamily="2" charset="0"/>
                </a:defRPr>
              </a:pPr>
              <a:endParaRPr lang="es-CR"/>
            </a:p>
          </c:txPr>
        </c:title>
        <c:numFmt formatCode="###0.0" sourceLinked="1"/>
        <c:majorTickMark val="out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2089887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7523207894070162E-2"/>
          <c:y val="0.94103232437842144"/>
          <c:w val="0.91985077593753373"/>
          <c:h val="5.04972222222222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093849206349204E-2"/>
          <c:y val="0.10772465071392538"/>
          <c:w val="0.90469980158730157"/>
          <c:h val="0.7307608624130896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4.11'!$B$20</c:f>
              <c:strCache>
                <c:ptCount val="1"/>
                <c:pt idx="0">
                  <c:v>Permanecerán igual</c:v>
                </c:pt>
              </c:strCache>
            </c:strRef>
          </c:tx>
          <c:spPr>
            <a:solidFill>
              <a:srgbClr val="E5783B"/>
            </a:solidFill>
            <a:ln w="3175" cmpd="sng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4.11'!$A$21:$A$22</c:f>
              <c:strCache>
                <c:ptCount val="2"/>
                <c:pt idx="0">
                  <c:v>Expectativa de ventas</c:v>
                </c:pt>
                <c:pt idx="1">
                  <c:v>Expectativa de colaboradores</c:v>
                </c:pt>
              </c:strCache>
            </c:strRef>
          </c:cat>
          <c:val>
            <c:numRef>
              <c:f>'Gráfico 4.11'!$B$21:$B$22</c:f>
              <c:numCache>
                <c:formatCode>###0.0</c:formatCode>
                <c:ptCount val="2"/>
                <c:pt idx="0">
                  <c:v>36.588947690048379</c:v>
                </c:pt>
                <c:pt idx="1">
                  <c:v>84.982355626514135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E5-4D20-8FB7-691E51B091DF}"/>
            </c:ext>
          </c:extLst>
        </c:ser>
        <c:ser>
          <c:idx val="1"/>
          <c:order val="1"/>
          <c:tx>
            <c:strRef>
              <c:f>'Gráfico 4.11'!$C$20</c:f>
              <c:strCache>
                <c:ptCount val="1"/>
                <c:pt idx="0">
                  <c:v>Aumentarán</c:v>
                </c:pt>
              </c:strCache>
            </c:strRef>
          </c:tx>
          <c:spPr>
            <a:solidFill>
              <a:srgbClr val="00899D"/>
            </a:solidFill>
            <a:ln w="6350" cmpd="sng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4.6196556280529689E-17"/>
                  <c:y val="-9.138668987131325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D48-49D3-9267-2B360D2BDA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4.11'!$A$21:$A$22</c:f>
              <c:strCache>
                <c:ptCount val="2"/>
                <c:pt idx="0">
                  <c:v>Expectativa de ventas</c:v>
                </c:pt>
                <c:pt idx="1">
                  <c:v>Expectativa de colaboradores</c:v>
                </c:pt>
              </c:strCache>
            </c:strRef>
          </c:cat>
          <c:val>
            <c:numRef>
              <c:f>'Gráfico 4.11'!$C$21:$C$22</c:f>
              <c:numCache>
                <c:formatCode>###0.0</c:formatCode>
                <c:ptCount val="2"/>
                <c:pt idx="0">
                  <c:v>60.148594367809707</c:v>
                </c:pt>
                <c:pt idx="1">
                  <c:v>14.650264605217711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E5-4D20-8FB7-691E51B091DF}"/>
            </c:ext>
          </c:extLst>
        </c:ser>
        <c:ser>
          <c:idx val="2"/>
          <c:order val="2"/>
          <c:tx>
            <c:strRef>
              <c:f>'Gráfico 4.11'!$D$20</c:f>
              <c:strCache>
                <c:ptCount val="1"/>
                <c:pt idx="0">
                  <c:v>Disminuirán</c:v>
                </c:pt>
              </c:strCache>
            </c:strRef>
          </c:tx>
          <c:spPr>
            <a:solidFill>
              <a:srgbClr val="985189"/>
            </a:solidFill>
            <a:ln w="3175" cmpd="sng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-2.5353896474650498E-3"/>
                  <c:y val="-2.7173907229136591E-3"/>
                </c:manualLayout>
              </c:layout>
              <c:tx>
                <c:rich>
                  <a:bodyPr/>
                  <a:lstStyle/>
                  <a:p>
                    <a:fld id="{87B87071-96FA-824C-9C1D-3D2B573272AC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C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22E5-4D20-8FB7-691E51B091D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2E5-4D20-8FB7-691E51B091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4.11'!$A$21:$A$22</c:f>
              <c:strCache>
                <c:ptCount val="2"/>
                <c:pt idx="0">
                  <c:v>Expectativa de ventas</c:v>
                </c:pt>
                <c:pt idx="1">
                  <c:v>Expectativa de colaboradores</c:v>
                </c:pt>
              </c:strCache>
            </c:strRef>
          </c:cat>
          <c:val>
            <c:numRef>
              <c:f>'Gráfico 4.11'!$D$21:$D$22</c:f>
              <c:numCache>
                <c:formatCode>###0.0</c:formatCode>
                <c:ptCount val="2"/>
                <c:pt idx="0">
                  <c:v>3.2624579421419138</c:v>
                </c:pt>
                <c:pt idx="1">
                  <c:v>0.36737976826814617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E5-4D20-8FB7-691E51B091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60"/>
        <c:overlap val="100"/>
        <c:axId val="190183567"/>
        <c:axId val="190197295"/>
      </c:barChart>
      <c:catAx>
        <c:axId val="190183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90197295"/>
        <c:crosses val="autoZero"/>
        <c:auto val="1"/>
        <c:lblAlgn val="ctr"/>
        <c:lblOffset val="100"/>
        <c:noMultiLvlLbl val="0"/>
      </c:catAx>
      <c:valAx>
        <c:axId val="190197295"/>
        <c:scaling>
          <c:orientation val="minMax"/>
          <c:max val="100"/>
          <c:min val="0"/>
        </c:scaling>
        <c:delete val="0"/>
        <c:axPos val="l"/>
        <c:majorGridlines>
          <c:spPr>
            <a:ln w="317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defRPr>
                </a:pPr>
                <a:r>
                  <a:rPr lang="es-CR" sz="1200">
                    <a:latin typeface="Open Sans Condensed Medium" pitchFamily="2" charset="0"/>
                    <a:ea typeface="Open Sans Condensed Medium" pitchFamily="2" charset="0"/>
                    <a:cs typeface="Open Sans Condensed Medium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7.6061689423951489E-3"/>
              <c:y val="2.309824908031302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Open Sans Condensed Medium" pitchFamily="2" charset="0"/>
                  <a:ea typeface="Open Sans Condensed Medium" pitchFamily="2" charset="0"/>
                  <a:cs typeface="Open Sans Condensed Medium" pitchFamily="2" charset="0"/>
                </a:defRPr>
              </a:pPr>
              <a:endParaRPr lang="es-CR"/>
            </a:p>
          </c:txPr>
        </c:title>
        <c:numFmt formatCode="###0.0" sourceLinked="1"/>
        <c:majorTickMark val="out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Open Sans Condensed" pitchFamily="2" charset="0"/>
                <a:ea typeface="Open Sans Condensed" pitchFamily="2" charset="0"/>
                <a:cs typeface="Open Sans Condensed" pitchFamily="2" charset="0"/>
              </a:defRPr>
            </a:pPr>
            <a:endParaRPr lang="es-CR"/>
          </a:p>
        </c:txPr>
        <c:crossAx val="190183567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8759336023375094E-2"/>
          <c:y val="0.94378967394176394"/>
          <c:w val="0.95124074585840357"/>
          <c:h val="5.04972222222222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ChollaSans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plotSurface>
          <cx:spPr>
            <a:solidFill>
              <a:schemeClr val="bg1"/>
            </a:solidFill>
          </cx:spPr>
        </cx:plotSurface>
        <cx:series layoutId="sunburst" uniqueId="{C450EC45-F920-47C4-8FCA-E0FBF0A82289}" formatIdx="0">
          <cx:dataPt idx="0">
            <cx:spPr>
              <a:solidFill>
                <a:srgbClr val="BAB02B"/>
              </a:solidFill>
            </cx:spPr>
          </cx:dataPt>
          <cx:dataPt idx="2">
            <cx:spPr>
              <a:solidFill>
                <a:srgbClr val="00899D"/>
              </a:solidFill>
            </cx:spPr>
          </cx:dataPt>
          <cx:dataPt idx="5">
            <cx:spPr>
              <a:solidFill>
                <a:srgbClr val="985189"/>
              </a:solidFill>
            </cx:spPr>
          </cx:dataPt>
          <cx:dataPt idx="7">
            <cx:spPr>
              <a:solidFill>
                <a:srgbClr val="E5783B"/>
              </a:solidFill>
            </cx:spPr>
          </cx:dataPt>
          <cx:dataLabels>
            <cx:txPr>
              <a:bodyPr spcFirstLastPara="1" vertOverflow="ellipsis" horzOverflow="overflow" wrap="square" lIns="0" tIns="0" rIns="0" bIns="0" anchor="ctr" anchorCtr="1"/>
              <a:lstStyle/>
              <a:p>
                <a:pPr algn="ctr" rtl="0">
                  <a:defRPr sz="100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ES" sz="1000" b="0" i="0" u="none" strike="noStrike" baseline="0">
                  <a:solidFill>
                    <a:sysClr val="windowText" lastClr="000000"/>
                  </a:solidFill>
                  <a:latin typeface="Open Sans Condensed" pitchFamily="2" charset="0"/>
                  <a:ea typeface="Open Sans Condensed" pitchFamily="2" charset="0"/>
                  <a:cs typeface="Open Sans Condensed" pitchFamily="2" charset="0"/>
                </a:endParaRPr>
              </a:p>
            </cx:txPr>
            <cx:visibility seriesName="0" categoryName="1" value="1"/>
            <cx:separator>
</cx:separator>
            <cx:dataLabel idx="0">
              <cx:txPr>
                <a:bodyPr spcFirstLastPara="1" vertOverflow="ellipsis" horzOverflow="overflow" wrap="square" lIns="0" tIns="0" rIns="0" bIns="0" anchor="ctr" anchorCtr="1"/>
                <a:lstStyle/>
                <a:p>
                  <a:pPr algn="ctr" rtl="0">
                    <a:defRPr/>
                  </a:pPr>
                  <a:r>
                    <a:rPr lang="es-ES" sz="1000" b="0" i="0" u="none" strike="noStrike" baseline="0">
                      <a:solidFill>
                        <a:sysClr val="windowText" lastClr="000000"/>
                      </a:solidFill>
                      <a:latin typeface="Open Sans Condensed" pitchFamily="2" charset="0"/>
                      <a:ea typeface="Open Sans Condensed" pitchFamily="2" charset="0"/>
                      <a:cs typeface="Open Sans Condensed" pitchFamily="2" charset="0"/>
                    </a:rPr>
                    <a:t>Agropecuario
11,7</a:t>
                  </a:r>
                </a:p>
              </cx:txPr>
              <cx:visibility seriesName="0" categoryName="1" value="1"/>
              <cx:separator>
</cx:separator>
            </cx:dataLabel>
          </cx:dataLabels>
          <cx:dataId val="0"/>
        </cx:series>
      </cx:plotAreaRegion>
    </cx:plotArea>
  </cx:chart>
  <cx:spPr>
    <a:solidFill>
      <a:schemeClr val="bg1"/>
    </a:solidFill>
    <a:ln>
      <a:noFill/>
    </a:ln>
  </cx:spPr>
  <cx:clrMapOvr bg1="lt1" tx1="dk1" bg2="lt2" tx2="dk2" accent1="accent1" accent2="accent2" accent3="accent3" accent4="accent4" accent5="accent5" accent6="accent6" hlink="hlink" folHlink="folHlink"/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_xlchart.v1.4</cx:f>
      </cx:numDim>
    </cx:data>
  </cx:chartData>
  <cx:chart>
    <cx:plotArea>
      <cx:plotAreaRegion>
        <cx:series layoutId="treemap" uniqueId="{CE87CDFB-A12F-46DC-B6A2-8FF88DC32243}">
          <cx:tx>
            <cx:txData>
              <cx:f>_xlchart.v1.3</cx:f>
              <cx:v>Gráfico 4.9</cx:v>
            </cx:txData>
          </cx:tx>
          <cx:spPr>
            <a:ln>
              <a:noFill/>
            </a:ln>
          </cx:spPr>
          <cx:dataPt idx="0">
            <cx:spPr>
              <a:solidFill>
                <a:srgbClr val="E5783B"/>
              </a:solidFill>
            </cx:spPr>
          </cx:dataPt>
          <cx:dataPt idx="1">
            <cx:spPr>
              <a:solidFill>
                <a:srgbClr val="00899D"/>
              </a:solidFill>
            </cx:spPr>
          </cx:dataPt>
          <cx:dataPt idx="2">
            <cx:spPr>
              <a:solidFill>
                <a:srgbClr val="985189"/>
              </a:solidFill>
            </cx:spPr>
          </cx:dataPt>
          <cx:dataPt idx="3">
            <cx:spPr>
              <a:solidFill>
                <a:srgbClr val="935B35"/>
              </a:solidFill>
            </cx:spPr>
          </cx:dataPt>
          <cx:dataPt idx="4">
            <cx:spPr>
              <a:solidFill>
                <a:srgbClr val="BAB02B"/>
              </a:solidFill>
            </cx:spPr>
          </cx:dataPt>
          <cx:dataPt idx="5">
            <cx:spPr>
              <a:solidFill>
                <a:srgbClr val="669C4C"/>
              </a:solidFill>
            </cx:spPr>
          </cx:dataPt>
          <cx:dataLabels pos="inEnd">
            <cx:numFmt formatCode="# ##0,0" sourceLinked="0"/>
            <cx:txPr>
              <a:bodyPr vertOverflow="overflow" horzOverflow="overflow" wrap="square" lIns="0" tIns="0" rIns="0" bIns="0"/>
              <a:lstStyle/>
              <a:p>
                <a:pPr algn="ctr" rtl="0">
                  <a:defRPr sz="1100" b="0">
                    <a:solidFill>
                      <a:sysClr val="windowText" lastClr="000000"/>
                    </a:solidFill>
                    <a:latin typeface="Open Sans Condensed" pitchFamily="2" charset="0"/>
                    <a:ea typeface="Open Sans Condensed" pitchFamily="2" charset="0"/>
                    <a:cs typeface="Open Sans Condensed" pitchFamily="2" charset="0"/>
                  </a:defRPr>
                </a:pPr>
                <a:endParaRPr lang="es-CR" sz="1100" b="0">
                  <a:solidFill>
                    <a:sysClr val="windowText" lastClr="000000"/>
                  </a:solidFill>
                  <a:latin typeface="Open Sans Condensed" pitchFamily="2" charset="0"/>
                  <a:ea typeface="Open Sans Condensed" pitchFamily="2" charset="0"/>
                  <a:cs typeface="Open Sans Condensed" pitchFamily="2" charset="0"/>
                </a:endParaRPr>
              </a:p>
            </cx:txPr>
            <cx:visibility seriesName="0" categoryName="1" value="1"/>
            <cx:separator>
</cx:separator>
          </cx:dataLabels>
          <cx:dataId val="0"/>
          <cx:layoutPr>
            <cx:parentLabelLayout val="banner"/>
          </cx:layoutPr>
        </cx:series>
      </cx:plotAreaRegion>
    </cx:plotArea>
  </cx:chart>
  <cx:spPr>
    <a:solidFill>
      <a:schemeClr val="bg1"/>
    </a:solidFill>
    <a:ln>
      <a:noFill/>
    </a:ln>
  </cx:spPr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413">
  <cs:axisTitle>
    <cs:lnRef idx="0"/>
    <cs:fillRef idx="0"/>
    <cs:effectRef idx="0"/>
    <cs:fontRef idx="minor">
      <a:schemeClr val="tx2"/>
    </cs:fontRef>
    <cs:spPr>
      <a:solidFill>
        <a:schemeClr val="bg1">
          <a:lumMod val="65000"/>
        </a:schemeClr>
      </a:solidFill>
      <a:ln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2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  <a:ln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2"/>
    </cs:fontRef>
    <cs:defRPr sz="9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2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2"/>
    </cs:fontRef>
    <cs:defRPr sz="1600" b="1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7</xdr:col>
      <xdr:colOff>412750</xdr:colOff>
      <xdr:row>19</xdr:row>
      <xdr:rowOff>177799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6651F7F-9892-4379-8B16-2A4689C65A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</xdr:row>
      <xdr:rowOff>126519</xdr:rowOff>
    </xdr:from>
    <xdr:to>
      <xdr:col>1</xdr:col>
      <xdr:colOff>306916</xdr:colOff>
      <xdr:row>4</xdr:row>
      <xdr:rowOff>21167</xdr:rowOff>
    </xdr:to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id="{DBCE19E4-C8B4-47BB-A682-44C3DA009BE7}"/>
            </a:ext>
          </a:extLst>
        </xdr:cNvPr>
        <xdr:cNvSpPr txBox="1"/>
      </xdr:nvSpPr>
      <xdr:spPr>
        <a:xfrm>
          <a:off x="0" y="492279"/>
          <a:ext cx="1099396" cy="260408"/>
        </a:xfrm>
        <a:prstGeom prst="rect">
          <a:avLst/>
        </a:prstGeom>
      </xdr:spPr>
      <xdr:txBody>
        <a:bodyPr wrap="square" rtlCol="0" anchor="ctr">
          <a:noAutofit/>
        </a:bodyPr>
        <a:lstStyle/>
        <a:p>
          <a:pPr algn="l">
            <a:spcAft>
              <a:spcPts val="0"/>
            </a:spcAft>
          </a:pPr>
          <a:r>
            <a:rPr lang="es-CR" sz="1200" b="0" i="0">
              <a:solidFill>
                <a:srgbClr val="000000"/>
              </a:solidFill>
              <a:effectLst/>
              <a:latin typeface="Open Sans Condensed Medium" pitchFamily="2" charset="0"/>
              <a:ea typeface="Open Sans Condensed Medium" pitchFamily="2" charset="0"/>
              <a:cs typeface="Open Sans Condensed Medium" pitchFamily="2" charset="0"/>
            </a:rPr>
            <a:t>Microempresas</a:t>
          </a:r>
          <a:endParaRPr lang="es-CR" sz="1200" b="0" i="0">
            <a:effectLst/>
            <a:latin typeface="Open Sans Condensed Medium" pitchFamily="2" charset="0"/>
            <a:ea typeface="Open Sans Condensed Medium" pitchFamily="2" charset="0"/>
            <a:cs typeface="Open Sans Condensed Medium" pitchFamily="2" charset="0"/>
          </a:endParaRPr>
        </a:p>
      </xdr:txBody>
    </xdr:sp>
    <xdr:clientData/>
  </xdr:twoCellAnchor>
  <xdr:twoCellAnchor>
    <xdr:from>
      <xdr:col>3</xdr:col>
      <xdr:colOff>338667</xdr:colOff>
      <xdr:row>19</xdr:row>
      <xdr:rowOff>114299</xdr:rowOff>
    </xdr:from>
    <xdr:to>
      <xdr:col>4</xdr:col>
      <xdr:colOff>52917</xdr:colOff>
      <xdr:row>21</xdr:row>
      <xdr:rowOff>139700</xdr:rowOff>
    </xdr:to>
    <xdr:sp macro="" textlink="">
      <xdr:nvSpPr>
        <xdr:cNvPr id="4" name="1 CuadroTexto">
          <a:extLst>
            <a:ext uri="{FF2B5EF4-FFF2-40B4-BE49-F238E27FC236}">
              <a16:creationId xmlns:a16="http://schemas.microsoft.com/office/drawing/2014/main" id="{BF40B0C5-64A7-4730-8D47-74D8482E8134}"/>
            </a:ext>
          </a:extLst>
        </xdr:cNvPr>
        <xdr:cNvSpPr txBox="1"/>
      </xdr:nvSpPr>
      <xdr:spPr>
        <a:xfrm>
          <a:off x="2716107" y="3589019"/>
          <a:ext cx="506730" cy="391161"/>
        </a:xfrm>
        <a:prstGeom prst="rect">
          <a:avLst/>
        </a:prstGeom>
      </xdr:spPr>
      <xdr:txBody>
        <a:bodyPr wrap="square" rtlCol="0">
          <a:noAutofit/>
        </a:bodyPr>
        <a:lstStyle/>
        <a:p>
          <a:pPr>
            <a:spcAft>
              <a:spcPts val="0"/>
            </a:spcAft>
          </a:pPr>
          <a:r>
            <a:rPr lang="es-CR" sz="1200" b="0" i="0">
              <a:solidFill>
                <a:srgbClr val="000000"/>
              </a:solidFill>
              <a:effectLst/>
              <a:latin typeface="Open Sans Condensed Medium" pitchFamily="2" charset="0"/>
              <a:ea typeface="Open Sans Condensed Medium" pitchFamily="2" charset="0"/>
              <a:cs typeface="Open Sans Condensed Medium" pitchFamily="2" charset="0"/>
            </a:rPr>
            <a:t>Año</a:t>
          </a:r>
          <a:endParaRPr lang="es-CR" sz="1200" b="0" i="0">
            <a:effectLst/>
            <a:latin typeface="Open Sans Condensed Medium" pitchFamily="2" charset="0"/>
            <a:ea typeface="Open Sans Condensed Medium" pitchFamily="2" charset="0"/>
            <a:cs typeface="Open Sans Condensed Medium" pitchFamily="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8467</xdr:rowOff>
    </xdr:from>
    <xdr:to>
      <xdr:col>4</xdr:col>
      <xdr:colOff>645584</xdr:colOff>
      <xdr:row>24</xdr:row>
      <xdr:rowOff>148166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C126942-DA90-43F6-A3DC-D8A996D05E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16934</xdr:rowOff>
    </xdr:from>
    <xdr:to>
      <xdr:col>16</xdr:col>
      <xdr:colOff>228599</xdr:colOff>
      <xdr:row>35</xdr:row>
      <xdr:rowOff>177799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2B79922-9872-4C5D-88A7-F5D459D9C6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8467</xdr:rowOff>
    </xdr:from>
    <xdr:to>
      <xdr:col>5</xdr:col>
      <xdr:colOff>1022985</xdr:colOff>
      <xdr:row>45</xdr:row>
      <xdr:rowOff>0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5E0A9708-9C9B-41DC-ACF8-7218E07729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0.07774</cdr:x>
      <cdr:y>0.96882</cdr:y>
    </cdr:from>
    <cdr:to>
      <cdr:x>0.51866</cdr:x>
      <cdr:y>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486476" y="3265289"/>
          <a:ext cx="2759143" cy="1051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575733</xdr:colOff>
      <xdr:row>28</xdr:row>
      <xdr:rowOff>160867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áfico 1">
              <a:extLst>
                <a:ext uri="{FF2B5EF4-FFF2-40B4-BE49-F238E27FC236}">
                  <a16:creationId xmlns:a16="http://schemas.microsoft.com/office/drawing/2014/main" id="{D4776CB0-15E0-4CDB-878D-750DECCBE0F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601980"/>
              <a:ext cx="6405033" cy="49995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R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135463</xdr:rowOff>
    </xdr:from>
    <xdr:to>
      <xdr:col>6</xdr:col>
      <xdr:colOff>875818</xdr:colOff>
      <xdr:row>31</xdr:row>
      <xdr:rowOff>108463</xdr:rowOff>
    </xdr:to>
    <xdr:graphicFrame macro="">
      <xdr:nvGraphicFramePr>
        <xdr:cNvPr id="6" name="1 Gráfico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1271</xdr:rowOff>
    </xdr:from>
    <xdr:to>
      <xdr:col>8</xdr:col>
      <xdr:colOff>9621</xdr:colOff>
      <xdr:row>35</xdr:row>
      <xdr:rowOff>28575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11907</xdr:rowOff>
    </xdr:from>
    <xdr:to>
      <xdr:col>4</xdr:col>
      <xdr:colOff>1322070</xdr:colOff>
      <xdr:row>40</xdr:row>
      <xdr:rowOff>169857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0.07774</cdr:x>
      <cdr:y>0.96882</cdr:y>
    </cdr:from>
    <cdr:to>
      <cdr:x>0.51866</cdr:x>
      <cdr:y>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486476" y="3265289"/>
          <a:ext cx="2759143" cy="1051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104773</xdr:rowOff>
    </xdr:from>
    <xdr:to>
      <xdr:col>4</xdr:col>
      <xdr:colOff>152399</xdr:colOff>
      <xdr:row>27</xdr:row>
      <xdr:rowOff>138523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áfico 1">
              <a:extLst>
                <a:ext uri="{FF2B5EF4-FFF2-40B4-BE49-F238E27FC236}">
                  <a16:creationId xmlns:a16="http://schemas.microsoft.com/office/drawing/2014/main" id="{00000000-0008-0000-09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531493"/>
              <a:ext cx="6088379" cy="4415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R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9</xdr:col>
      <xdr:colOff>349250</xdr:colOff>
      <xdr:row>40</xdr:row>
      <xdr:rowOff>1875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171449</xdr:rowOff>
    </xdr:from>
    <xdr:to>
      <xdr:col>4</xdr:col>
      <xdr:colOff>447675</xdr:colOff>
      <xdr:row>30</xdr:row>
      <xdr:rowOff>158849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4"/>
  <sheetViews>
    <sheetView showGridLines="0" tabSelected="1" zoomScale="70" zoomScaleNormal="70" workbookViewId="0">
      <selection activeCell="B2" sqref="B2"/>
    </sheetView>
  </sheetViews>
  <sheetFormatPr baseColWidth="10" defaultRowHeight="14.4"/>
  <cols>
    <col min="1" max="1" width="17.44140625" customWidth="1"/>
    <col min="2" max="2" width="13.44140625" customWidth="1"/>
    <col min="16" max="24" width="11.44140625" style="152"/>
  </cols>
  <sheetData>
    <row r="1" spans="1:24" s="72" customFormat="1" ht="19.5" customHeight="1">
      <c r="A1" s="426"/>
      <c r="B1" s="426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50"/>
      <c r="R1" s="150"/>
      <c r="S1" s="151"/>
      <c r="T1" s="151"/>
      <c r="U1" s="151"/>
      <c r="V1" s="151"/>
      <c r="W1" s="151"/>
      <c r="X1" s="151"/>
    </row>
    <row r="2" spans="1:24" s="72" customFormat="1" ht="19.5" customHeight="1">
      <c r="A2" s="146" t="s">
        <v>275</v>
      </c>
      <c r="B2" s="427" t="s">
        <v>276</v>
      </c>
      <c r="C2" s="147"/>
      <c r="D2" s="147"/>
      <c r="E2" s="147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50"/>
      <c r="R2" s="150"/>
      <c r="S2" s="151"/>
      <c r="T2" s="151"/>
      <c r="U2" s="151"/>
      <c r="V2" s="151"/>
      <c r="W2" s="151"/>
      <c r="X2" s="151"/>
    </row>
    <row r="3" spans="1:24" s="72" customFormat="1" ht="19.5" customHeight="1">
      <c r="A3" s="428"/>
      <c r="B3" s="148" t="s">
        <v>277</v>
      </c>
      <c r="C3" s="149" t="s">
        <v>278</v>
      </c>
      <c r="D3" s="147"/>
      <c r="E3" s="147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50"/>
      <c r="R3" s="150"/>
      <c r="S3" s="151"/>
      <c r="T3" s="151"/>
      <c r="U3" s="151"/>
      <c r="V3" s="151"/>
      <c r="W3" s="151"/>
      <c r="X3" s="151"/>
    </row>
    <row r="4" spans="1:24" s="72" customFormat="1" ht="19.5" customHeight="1">
      <c r="A4" s="426"/>
      <c r="B4" s="426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50"/>
      <c r="R4" s="150"/>
      <c r="S4" s="151"/>
      <c r="T4" s="151"/>
      <c r="U4" s="151"/>
      <c r="V4" s="151"/>
      <c r="W4" s="151"/>
      <c r="X4" s="151"/>
    </row>
    <row r="5" spans="1:24" s="154" customFormat="1" ht="18.75" customHeight="1">
      <c r="A5" s="153" t="s">
        <v>296</v>
      </c>
      <c r="B5" s="66" t="s">
        <v>389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</row>
    <row r="6" spans="1:24" s="154" customFormat="1" ht="18.75" customHeight="1">
      <c r="A6" s="153" t="s">
        <v>297</v>
      </c>
      <c r="B6" s="66" t="s">
        <v>390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</row>
    <row r="7" spans="1:24" s="151" customFormat="1" ht="19.5" customHeight="1">
      <c r="A7" s="426"/>
      <c r="B7" s="429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50"/>
      <c r="R7" s="150"/>
    </row>
    <row r="8" spans="1:24" s="151" customFormat="1" ht="19.5" customHeight="1">
      <c r="A8" s="148" t="s">
        <v>285</v>
      </c>
      <c r="B8" s="430" t="s">
        <v>280</v>
      </c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50"/>
      <c r="R8" s="150"/>
    </row>
    <row r="9" spans="1:24" s="151" customFormat="1" ht="19.5" customHeight="1">
      <c r="A9" s="426"/>
      <c r="B9" s="429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50"/>
      <c r="R9" s="150"/>
    </row>
    <row r="10" spans="1:24" s="83" customFormat="1" ht="18.75" customHeight="1">
      <c r="A10" s="153" t="s">
        <v>298</v>
      </c>
      <c r="B10" s="66" t="s">
        <v>391</v>
      </c>
    </row>
    <row r="11" spans="1:24" s="151" customFormat="1" ht="19.5" customHeight="1">
      <c r="A11" s="426"/>
      <c r="B11" s="429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50"/>
      <c r="R11" s="150"/>
    </row>
    <row r="12" spans="1:24" s="151" customFormat="1" ht="19.5" customHeight="1">
      <c r="A12" s="148" t="s">
        <v>284</v>
      </c>
      <c r="B12" s="430" t="s">
        <v>281</v>
      </c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50"/>
      <c r="R12" s="150"/>
    </row>
    <row r="13" spans="1:24" s="151" customFormat="1" ht="19.5" customHeight="1">
      <c r="A13" s="426"/>
      <c r="B13" s="429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50"/>
      <c r="R13" s="150"/>
    </row>
    <row r="14" spans="1:24" s="83" customFormat="1" ht="18.75" customHeight="1">
      <c r="A14" s="153" t="s">
        <v>300</v>
      </c>
      <c r="B14" s="66" t="s">
        <v>392</v>
      </c>
    </row>
    <row r="15" spans="1:24" s="151" customFormat="1" ht="19.5" customHeight="1">
      <c r="A15" s="426"/>
      <c r="B15" s="429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50"/>
      <c r="R15" s="150"/>
    </row>
    <row r="16" spans="1:24" s="151" customFormat="1" ht="19.5" customHeight="1">
      <c r="A16" s="148" t="s">
        <v>283</v>
      </c>
      <c r="B16" s="430" t="s">
        <v>282</v>
      </c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50"/>
      <c r="R16" s="150"/>
    </row>
    <row r="17" spans="1:24" s="151" customFormat="1" ht="19.5" customHeight="1">
      <c r="A17" s="148"/>
      <c r="B17" s="430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50"/>
      <c r="R17" s="150"/>
    </row>
    <row r="18" spans="1:24" s="83" customFormat="1" ht="18.75" customHeight="1">
      <c r="A18" s="153" t="s">
        <v>299</v>
      </c>
      <c r="B18" s="66" t="s">
        <v>393</v>
      </c>
    </row>
    <row r="19" spans="1:24" s="72" customFormat="1" ht="19.5" customHeight="1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50"/>
      <c r="R19" s="150"/>
      <c r="S19" s="151"/>
      <c r="T19" s="151"/>
      <c r="U19" s="151"/>
      <c r="V19" s="151"/>
      <c r="W19" s="151"/>
      <c r="X19" s="151"/>
    </row>
    <row r="20" spans="1:24" s="72" customFormat="1" ht="19.5" customHeight="1">
      <c r="A20" s="148" t="s">
        <v>287</v>
      </c>
      <c r="B20" s="149" t="s">
        <v>286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50"/>
      <c r="R20" s="150"/>
      <c r="S20" s="151"/>
      <c r="T20" s="151"/>
      <c r="U20" s="151"/>
      <c r="V20" s="151"/>
      <c r="W20" s="151"/>
      <c r="X20" s="151"/>
    </row>
    <row r="21" spans="1:24" s="72" customFormat="1" ht="19.5" customHeight="1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50"/>
      <c r="R21" s="150"/>
      <c r="S21" s="151"/>
      <c r="T21" s="151"/>
      <c r="U21" s="151"/>
      <c r="V21" s="151"/>
      <c r="W21" s="151"/>
      <c r="X21" s="151"/>
    </row>
    <row r="22" spans="1:24" s="83" customFormat="1" ht="18.75" customHeight="1">
      <c r="A22" s="153" t="s">
        <v>301</v>
      </c>
      <c r="B22" s="66" t="s">
        <v>397</v>
      </c>
    </row>
    <row r="23" spans="1:24" s="83" customFormat="1" ht="18.75" customHeight="1">
      <c r="A23" s="153" t="s">
        <v>302</v>
      </c>
      <c r="B23" s="66" t="s">
        <v>398</v>
      </c>
    </row>
    <row r="24" spans="1:24" s="72" customFormat="1" ht="19.5" customHeight="1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50"/>
      <c r="R24" s="150"/>
      <c r="S24" s="151"/>
      <c r="T24" s="151"/>
      <c r="U24" s="151"/>
      <c r="V24" s="151"/>
      <c r="W24" s="151"/>
      <c r="X24" s="151"/>
    </row>
    <row r="25" spans="1:24" s="72" customFormat="1" ht="19.5" customHeight="1">
      <c r="A25" s="148" t="s">
        <v>290</v>
      </c>
      <c r="B25" s="149" t="s">
        <v>289</v>
      </c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50"/>
      <c r="R25" s="150"/>
      <c r="S25" s="151"/>
      <c r="T25" s="151"/>
      <c r="U25" s="151"/>
      <c r="V25" s="151"/>
      <c r="W25" s="151"/>
      <c r="X25" s="151"/>
    </row>
    <row r="26" spans="1:24" s="72" customFormat="1" ht="19.5" customHeight="1">
      <c r="A26" s="148"/>
      <c r="B26" s="149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50"/>
      <c r="R26" s="150"/>
      <c r="S26" s="151"/>
      <c r="T26" s="151"/>
      <c r="U26" s="151"/>
      <c r="V26" s="151"/>
      <c r="W26" s="151"/>
      <c r="X26" s="151"/>
    </row>
    <row r="27" spans="1:24" s="83" customFormat="1" ht="18.75" customHeight="1">
      <c r="A27" s="153" t="s">
        <v>303</v>
      </c>
      <c r="B27" s="66" t="s">
        <v>399</v>
      </c>
    </row>
    <row r="28" spans="1:24" s="72" customFormat="1" ht="19.5" customHeight="1">
      <c r="A28" s="148"/>
      <c r="B28" s="149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50"/>
      <c r="R28" s="150"/>
      <c r="S28" s="151"/>
      <c r="T28" s="151"/>
      <c r="U28" s="151"/>
      <c r="V28" s="151"/>
      <c r="W28" s="151"/>
      <c r="X28" s="151"/>
    </row>
    <row r="29" spans="1:24" s="72" customFormat="1" ht="19.5" customHeight="1">
      <c r="A29" s="148" t="s">
        <v>291</v>
      </c>
      <c r="B29" s="149" t="s">
        <v>226</v>
      </c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50"/>
      <c r="R29" s="150"/>
      <c r="S29" s="151"/>
      <c r="T29" s="151"/>
      <c r="U29" s="151"/>
      <c r="V29" s="151"/>
      <c r="W29" s="151"/>
      <c r="X29" s="151"/>
    </row>
    <row r="30" spans="1:24" s="72" customFormat="1" ht="19.5" customHeight="1">
      <c r="A30" s="148"/>
      <c r="B30" s="149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50"/>
      <c r="R30" s="150"/>
      <c r="S30" s="151"/>
      <c r="T30" s="151"/>
      <c r="U30" s="151"/>
      <c r="V30" s="151"/>
      <c r="W30" s="151"/>
      <c r="X30" s="151"/>
    </row>
    <row r="31" spans="1:24" s="83" customFormat="1" ht="18.75" customHeight="1">
      <c r="A31" s="153" t="s">
        <v>84</v>
      </c>
      <c r="B31" s="66" t="s">
        <v>400</v>
      </c>
    </row>
    <row r="32" spans="1:24" s="72" customFormat="1" ht="19.5" customHeight="1">
      <c r="A32" s="148"/>
      <c r="B32" s="149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50"/>
      <c r="R32" s="150"/>
      <c r="S32" s="151"/>
      <c r="T32" s="151"/>
      <c r="U32" s="151"/>
      <c r="V32" s="151"/>
      <c r="W32" s="151"/>
      <c r="X32" s="151"/>
    </row>
    <row r="33" spans="1:24" s="72" customFormat="1" ht="19.5" customHeight="1">
      <c r="A33" s="148" t="s">
        <v>293</v>
      </c>
      <c r="B33" s="149" t="s">
        <v>292</v>
      </c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50"/>
      <c r="R33" s="150"/>
      <c r="S33" s="151"/>
      <c r="T33" s="151"/>
      <c r="U33" s="151"/>
      <c r="V33" s="151"/>
      <c r="W33" s="151"/>
      <c r="X33" s="151"/>
    </row>
    <row r="34" spans="1:24" s="72" customFormat="1" ht="19.5" customHeight="1">
      <c r="A34" s="148"/>
      <c r="B34" s="149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50"/>
      <c r="R34" s="150"/>
      <c r="S34" s="151"/>
      <c r="T34" s="151"/>
      <c r="U34" s="151"/>
      <c r="V34" s="151"/>
      <c r="W34" s="151"/>
      <c r="X34" s="151"/>
    </row>
    <row r="35" spans="1:24" s="83" customFormat="1" ht="18.75" customHeight="1">
      <c r="A35" s="153" t="s">
        <v>304</v>
      </c>
      <c r="B35" s="66" t="s">
        <v>401</v>
      </c>
    </row>
    <row r="36" spans="1:24" s="72" customFormat="1" ht="19.5" customHeight="1">
      <c r="A36" s="148"/>
      <c r="B36" s="149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50"/>
      <c r="R36" s="150"/>
      <c r="S36" s="151"/>
      <c r="T36" s="151"/>
      <c r="U36" s="151"/>
      <c r="V36" s="151"/>
      <c r="W36" s="151"/>
      <c r="X36" s="151"/>
    </row>
    <row r="37" spans="1:24" s="72" customFormat="1" ht="19.5" customHeight="1">
      <c r="A37" s="148" t="s">
        <v>295</v>
      </c>
      <c r="B37" s="149" t="s">
        <v>294</v>
      </c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50"/>
      <c r="R37" s="150"/>
      <c r="S37" s="151"/>
      <c r="T37" s="151"/>
      <c r="U37" s="151"/>
      <c r="V37" s="151"/>
      <c r="W37" s="151"/>
      <c r="X37" s="151"/>
    </row>
    <row r="38" spans="1:24" s="72" customFormat="1" ht="19.5" customHeight="1">
      <c r="A38" s="148"/>
      <c r="B38" s="149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50"/>
      <c r="R38" s="150"/>
      <c r="S38" s="151"/>
      <c r="T38" s="151"/>
      <c r="U38" s="151"/>
      <c r="V38" s="151"/>
      <c r="W38" s="151"/>
      <c r="X38" s="151"/>
    </row>
    <row r="39" spans="1:24" s="83" customFormat="1" ht="18.75" customHeight="1">
      <c r="A39" s="153" t="s">
        <v>305</v>
      </c>
      <c r="B39" s="66" t="s">
        <v>402</v>
      </c>
    </row>
    <row r="40" spans="1:24" s="72" customFormat="1" ht="19.5" customHeight="1">
      <c r="A40" s="148"/>
      <c r="B40" s="149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50"/>
      <c r="R40" s="150"/>
      <c r="S40" s="151"/>
      <c r="T40" s="151"/>
      <c r="U40" s="151"/>
      <c r="V40" s="151"/>
      <c r="W40" s="151"/>
      <c r="X40" s="151"/>
    </row>
    <row r="41" spans="1:24" s="72" customFormat="1" ht="19.5" customHeight="1">
      <c r="A41" s="148" t="s">
        <v>288</v>
      </c>
      <c r="B41" s="149" t="s">
        <v>279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50"/>
      <c r="R41" s="150"/>
      <c r="S41" s="151"/>
      <c r="T41" s="151"/>
      <c r="U41" s="151"/>
      <c r="V41" s="151"/>
      <c r="W41" s="151"/>
      <c r="X41" s="151"/>
    </row>
    <row r="42" spans="1:24" s="72" customFormat="1" ht="19.5" customHeight="1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50"/>
      <c r="R42" s="150"/>
      <c r="S42" s="151"/>
      <c r="T42" s="151"/>
      <c r="U42" s="151"/>
      <c r="V42" s="151"/>
      <c r="W42" s="151"/>
      <c r="X42" s="151"/>
    </row>
    <row r="43" spans="1:24" s="66" customFormat="1" ht="18.75" customHeight="1">
      <c r="A43" s="84" t="s">
        <v>108</v>
      </c>
      <c r="B43" s="83" t="s">
        <v>419</v>
      </c>
      <c r="P43" s="154"/>
      <c r="Q43" s="154"/>
      <c r="R43" s="154"/>
      <c r="S43" s="154"/>
      <c r="T43" s="154"/>
      <c r="U43" s="154"/>
      <c r="V43" s="154"/>
      <c r="W43" s="154"/>
      <c r="X43" s="154"/>
    </row>
    <row r="44" spans="1:24" s="66" customFormat="1" ht="18.75" customHeight="1">
      <c r="A44" s="84" t="s">
        <v>107</v>
      </c>
      <c r="B44" s="83" t="s">
        <v>420</v>
      </c>
      <c r="P44" s="154"/>
      <c r="Q44" s="154"/>
      <c r="R44" s="154"/>
      <c r="S44" s="154"/>
      <c r="T44" s="154"/>
      <c r="U44" s="154"/>
      <c r="V44" s="154"/>
      <c r="W44" s="154"/>
      <c r="X44" s="154"/>
    </row>
    <row r="45" spans="1:24" s="66" customFormat="1" ht="18.75" customHeight="1">
      <c r="A45" s="84" t="s">
        <v>106</v>
      </c>
      <c r="B45" s="83" t="s">
        <v>421</v>
      </c>
      <c r="P45" s="154"/>
      <c r="Q45" s="154"/>
      <c r="R45" s="154"/>
      <c r="S45" s="154"/>
      <c r="T45" s="154"/>
      <c r="U45" s="154"/>
      <c r="V45" s="154"/>
      <c r="W45" s="154"/>
      <c r="X45" s="154"/>
    </row>
    <row r="46" spans="1:24" s="66" customFormat="1" ht="18.75" customHeight="1">
      <c r="A46" s="84" t="s">
        <v>105</v>
      </c>
      <c r="B46" s="83" t="s">
        <v>422</v>
      </c>
      <c r="P46" s="154"/>
      <c r="Q46" s="154"/>
      <c r="R46" s="154"/>
      <c r="S46" s="154"/>
      <c r="T46" s="154"/>
      <c r="U46" s="154"/>
      <c r="V46" s="154"/>
      <c r="W46" s="154"/>
      <c r="X46" s="154"/>
    </row>
    <row r="47" spans="1:24" s="66" customFormat="1" ht="18.75" customHeight="1">
      <c r="A47" s="84" t="s">
        <v>104</v>
      </c>
      <c r="B47" s="83" t="s">
        <v>423</v>
      </c>
      <c r="P47" s="154"/>
      <c r="Q47" s="154"/>
      <c r="R47" s="154"/>
      <c r="S47" s="154"/>
      <c r="T47" s="154"/>
      <c r="U47" s="154"/>
      <c r="V47" s="154"/>
      <c r="W47" s="154"/>
      <c r="X47" s="154"/>
    </row>
    <row r="48" spans="1:24" s="66" customFormat="1" ht="18.75" customHeight="1">
      <c r="A48" s="84" t="s">
        <v>103</v>
      </c>
      <c r="B48" s="83" t="s">
        <v>424</v>
      </c>
      <c r="P48" s="154"/>
      <c r="Q48" s="154"/>
      <c r="R48" s="154"/>
      <c r="S48" s="154"/>
      <c r="T48" s="154"/>
      <c r="U48" s="154"/>
      <c r="V48" s="154"/>
      <c r="W48" s="154"/>
      <c r="X48" s="154"/>
    </row>
    <row r="49" spans="1:24" s="66" customFormat="1" ht="18.75" customHeight="1">
      <c r="A49" s="84" t="s">
        <v>102</v>
      </c>
      <c r="B49" s="83" t="s">
        <v>425</v>
      </c>
      <c r="P49" s="154"/>
      <c r="Q49" s="154"/>
      <c r="R49" s="154"/>
      <c r="S49" s="154"/>
      <c r="T49" s="154"/>
      <c r="U49" s="154"/>
      <c r="V49" s="154"/>
      <c r="W49" s="154"/>
      <c r="X49" s="154"/>
    </row>
    <row r="50" spans="1:24" s="66" customFormat="1" ht="18.75" customHeight="1">
      <c r="A50" s="84" t="s">
        <v>101</v>
      </c>
      <c r="B50" s="83" t="s">
        <v>426</v>
      </c>
      <c r="P50" s="154"/>
      <c r="Q50" s="154"/>
      <c r="R50" s="154"/>
      <c r="S50" s="154"/>
      <c r="T50" s="154"/>
      <c r="U50" s="154"/>
      <c r="V50" s="154"/>
      <c r="W50" s="154"/>
      <c r="X50" s="154"/>
    </row>
    <row r="51" spans="1:24" s="66" customFormat="1" ht="18.75" customHeight="1">
      <c r="A51" s="84" t="s">
        <v>100</v>
      </c>
      <c r="B51" s="83" t="s">
        <v>427</v>
      </c>
      <c r="P51" s="154"/>
      <c r="Q51" s="154"/>
      <c r="R51" s="154"/>
      <c r="S51" s="154"/>
      <c r="T51" s="154"/>
      <c r="U51" s="154"/>
      <c r="V51" s="154"/>
      <c r="W51" s="154"/>
      <c r="X51" s="154"/>
    </row>
    <row r="52" spans="1:24" s="66" customFormat="1" ht="18.75" customHeight="1">
      <c r="A52" s="84" t="s">
        <v>99</v>
      </c>
      <c r="B52" s="83" t="s">
        <v>428</v>
      </c>
      <c r="P52" s="154"/>
      <c r="Q52" s="154"/>
      <c r="R52" s="154"/>
      <c r="S52" s="154"/>
      <c r="T52" s="154"/>
      <c r="U52" s="154"/>
      <c r="V52" s="154"/>
      <c r="W52" s="154"/>
      <c r="X52" s="154"/>
    </row>
    <row r="53" spans="1:24" s="66" customFormat="1" ht="18.75" customHeight="1">
      <c r="A53" s="84" t="s">
        <v>98</v>
      </c>
      <c r="B53" s="83" t="s">
        <v>429</v>
      </c>
      <c r="C53" s="83"/>
      <c r="D53" s="83"/>
      <c r="E53" s="83"/>
      <c r="F53" s="83"/>
      <c r="G53" s="83"/>
      <c r="H53" s="83"/>
      <c r="I53" s="83"/>
      <c r="J53" s="83"/>
      <c r="K53" s="83"/>
      <c r="P53" s="154"/>
      <c r="Q53" s="154"/>
      <c r="R53" s="154"/>
      <c r="S53" s="154"/>
      <c r="T53" s="154"/>
      <c r="U53" s="154"/>
      <c r="V53" s="154"/>
      <c r="W53" s="154"/>
      <c r="X53" s="154"/>
    </row>
    <row r="54" spans="1:24" s="66" customFormat="1" ht="18.75" customHeight="1">
      <c r="A54" s="84" t="s">
        <v>97</v>
      </c>
      <c r="B54" s="83" t="s">
        <v>430</v>
      </c>
      <c r="P54" s="154"/>
      <c r="Q54" s="154"/>
      <c r="R54" s="154"/>
      <c r="S54" s="154"/>
      <c r="T54" s="154"/>
      <c r="U54" s="154"/>
      <c r="V54" s="154"/>
      <c r="W54" s="154"/>
      <c r="X54" s="154"/>
    </row>
    <row r="55" spans="1:24" s="66" customFormat="1" ht="18.75" customHeight="1">
      <c r="A55" s="84" t="s">
        <v>96</v>
      </c>
      <c r="B55" s="83" t="s">
        <v>431</v>
      </c>
      <c r="P55" s="154"/>
      <c r="Q55" s="154"/>
      <c r="R55" s="154"/>
      <c r="S55" s="154"/>
      <c r="T55" s="154"/>
      <c r="U55" s="154"/>
      <c r="V55" s="154"/>
      <c r="W55" s="154"/>
      <c r="X55" s="154"/>
    </row>
    <row r="56" spans="1:24" s="66" customFormat="1" ht="18.75" customHeight="1">
      <c r="A56" s="84" t="s">
        <v>95</v>
      </c>
      <c r="B56" s="83" t="s">
        <v>432</v>
      </c>
      <c r="P56" s="154"/>
      <c r="Q56" s="154"/>
      <c r="R56" s="154"/>
      <c r="S56" s="154"/>
      <c r="T56" s="154"/>
      <c r="U56" s="154"/>
      <c r="V56" s="154"/>
      <c r="W56" s="154"/>
      <c r="X56" s="154"/>
    </row>
    <row r="57" spans="1:24" s="66" customFormat="1" ht="18.75" customHeight="1">
      <c r="A57" s="84" t="s">
        <v>94</v>
      </c>
      <c r="B57" s="83" t="s">
        <v>433</v>
      </c>
      <c r="P57" s="154"/>
      <c r="Q57" s="154"/>
      <c r="R57" s="154"/>
      <c r="S57" s="154"/>
      <c r="T57" s="154"/>
      <c r="U57" s="154"/>
      <c r="V57" s="154"/>
      <c r="W57" s="154"/>
      <c r="X57" s="154"/>
    </row>
    <row r="58" spans="1:24" s="66" customFormat="1" ht="18.75" customHeight="1">
      <c r="A58" s="84" t="s">
        <v>93</v>
      </c>
      <c r="B58" s="83" t="s">
        <v>434</v>
      </c>
      <c r="P58" s="154"/>
      <c r="Q58" s="154"/>
      <c r="R58" s="154"/>
      <c r="S58" s="154"/>
      <c r="T58" s="154"/>
      <c r="U58" s="154"/>
      <c r="V58" s="154"/>
      <c r="W58" s="154"/>
      <c r="X58" s="154"/>
    </row>
    <row r="59" spans="1:24" s="66" customFormat="1" ht="18.75" customHeight="1">
      <c r="A59" s="84" t="s">
        <v>92</v>
      </c>
      <c r="B59" s="83" t="s">
        <v>435</v>
      </c>
      <c r="P59" s="154"/>
      <c r="Q59" s="154"/>
      <c r="R59" s="154"/>
      <c r="S59" s="154"/>
      <c r="T59" s="154"/>
      <c r="U59" s="154"/>
      <c r="V59" s="154"/>
      <c r="W59" s="154"/>
      <c r="X59" s="154"/>
    </row>
    <row r="60" spans="1:24" s="66" customFormat="1" ht="18.75" customHeight="1">
      <c r="A60" s="84" t="s">
        <v>91</v>
      </c>
      <c r="B60" s="83" t="s">
        <v>436</v>
      </c>
      <c r="P60" s="154"/>
      <c r="Q60" s="154"/>
      <c r="R60" s="154"/>
      <c r="S60" s="154"/>
      <c r="T60" s="154"/>
      <c r="U60" s="154"/>
      <c r="V60" s="154"/>
      <c r="W60" s="154"/>
      <c r="X60" s="154"/>
    </row>
    <row r="61" spans="1:24" s="66" customFormat="1" ht="18.75" customHeight="1">
      <c r="A61" s="84" t="s">
        <v>90</v>
      </c>
      <c r="B61" s="83" t="s">
        <v>437</v>
      </c>
      <c r="P61" s="154"/>
      <c r="Q61" s="154"/>
      <c r="R61" s="154"/>
      <c r="S61" s="154"/>
      <c r="T61" s="154"/>
      <c r="U61" s="154"/>
      <c r="V61" s="154"/>
      <c r="W61" s="154"/>
      <c r="X61" s="154"/>
    </row>
    <row r="62" spans="1:24" s="66" customFormat="1" ht="18.75" customHeight="1">
      <c r="A62" s="84" t="s">
        <v>89</v>
      </c>
      <c r="B62" s="83" t="s">
        <v>438</v>
      </c>
      <c r="P62" s="154"/>
      <c r="Q62" s="154"/>
      <c r="R62" s="154"/>
      <c r="S62" s="154"/>
      <c r="T62" s="154"/>
      <c r="U62" s="154"/>
      <c r="V62" s="154"/>
      <c r="W62" s="154"/>
      <c r="X62" s="154"/>
    </row>
    <row r="63" spans="1:24" s="66" customFormat="1" ht="18.75" customHeight="1">
      <c r="A63" s="84" t="s">
        <v>88</v>
      </c>
      <c r="B63" s="83" t="s">
        <v>439</v>
      </c>
      <c r="P63" s="154"/>
      <c r="Q63" s="154"/>
      <c r="R63" s="154"/>
      <c r="S63" s="154"/>
      <c r="T63" s="154"/>
      <c r="U63" s="154"/>
      <c r="V63" s="154"/>
      <c r="W63" s="154"/>
      <c r="X63" s="154"/>
    </row>
    <row r="64" spans="1:24" s="66" customFormat="1" ht="18.75" customHeight="1">
      <c r="A64" s="84" t="s">
        <v>87</v>
      </c>
      <c r="B64" s="83" t="s">
        <v>440</v>
      </c>
      <c r="P64" s="154"/>
      <c r="Q64" s="154"/>
      <c r="R64" s="154"/>
      <c r="S64" s="154"/>
      <c r="T64" s="154"/>
      <c r="U64" s="154"/>
      <c r="V64" s="154"/>
      <c r="W64" s="154"/>
      <c r="X64" s="154"/>
    </row>
  </sheetData>
  <hyperlinks>
    <hyperlink ref="A43" location="'Cuadro 4.1'!A1" display="Cuadro 4.1" xr:uid="{00000000-0004-0000-0000-000000000000}"/>
    <hyperlink ref="A44" location="'Cuadro 4.2'!A1" display="Cuadro 4.2" xr:uid="{00000000-0004-0000-0000-000001000000}"/>
    <hyperlink ref="A45" location="'Cuadro 4.3'!A1" display="Cuadro 4.3" xr:uid="{00000000-0004-0000-0000-000002000000}"/>
    <hyperlink ref="A47" location="'Cuadro 4.5'!A1" display="Cuadro 4.5" xr:uid="{00000000-0004-0000-0000-000003000000}"/>
    <hyperlink ref="A49" location="'Cuadro 4.7'!A1" display="Cuadro 4.7" xr:uid="{00000000-0004-0000-0000-000004000000}"/>
    <hyperlink ref="A51" location="'Cuadro 4.9'!A1" display="Cuadro 4.9" xr:uid="{00000000-0004-0000-0000-000005000000}"/>
    <hyperlink ref="A55" location="'CUADRO 4.13'!A1" display="Cuadro 4.13" xr:uid="{00000000-0004-0000-0000-000007000000}"/>
    <hyperlink ref="A57" location="'CUADRO 4.15'!A1" display="Cuadro 4.15" xr:uid="{00000000-0004-0000-0000-000008000000}"/>
    <hyperlink ref="A59" location="'CUADRO 4.17'!A1" display="Cuadro 4.17" xr:uid="{00000000-0004-0000-0000-000009000000}"/>
    <hyperlink ref="A61" location="'CUADRO 4.19'!A1" display="Cuadro 4.19" xr:uid="{00000000-0004-0000-0000-00000A000000}"/>
    <hyperlink ref="A63" location="'CUADRO 4.21'!A1" display="Cuadro 4.21" xr:uid="{00000000-0004-0000-0000-00000B000000}"/>
    <hyperlink ref="A46" location="'Cuadro 4.4'!A1" display="Cuadro 4.4" xr:uid="{00000000-0004-0000-0000-00000C000000}"/>
    <hyperlink ref="A48" location="'Cuadro 4.6'!A1" display="Cuadro 4.6" xr:uid="{00000000-0004-0000-0000-00000D000000}"/>
    <hyperlink ref="A50" location="'Cuadro 4.8'!A1" display="Cuadro 4.8" xr:uid="{00000000-0004-0000-0000-00000E000000}"/>
    <hyperlink ref="A52" location="'Cuadro 4.10'!A1" display="Cuadro 4.10" xr:uid="{00000000-0004-0000-0000-00000F000000}"/>
    <hyperlink ref="A54" location="'CUADRO 4.12'!A1" display="Cuadro 4.12" xr:uid="{00000000-0004-0000-0000-000010000000}"/>
    <hyperlink ref="A56" location="'CUADRO 4.14'!A1" display="Cuadro 4.14" xr:uid="{00000000-0004-0000-0000-000011000000}"/>
    <hyperlink ref="A58" location="'CUADRO 4.16'!A1" display="Cuadro 4.16" xr:uid="{00000000-0004-0000-0000-000012000000}"/>
    <hyperlink ref="A60" location="'CUADRO 4.18'!A1" display="Cuadro 4.18" xr:uid="{00000000-0004-0000-0000-000013000000}"/>
    <hyperlink ref="A62" location="'CUADRO 4.20'!A1" display="Cuadro 4.20" xr:uid="{00000000-0004-0000-0000-000014000000}"/>
    <hyperlink ref="A64" location="'CUADRO 4.22'!A1" display="Cuadro 4.22" xr:uid="{00000000-0004-0000-0000-000015000000}"/>
    <hyperlink ref="A22" location="'Gráfico 4.6'!A1" display="Gráfico 4.6" xr:uid="{00000000-0004-0000-0000-00001B000000}"/>
    <hyperlink ref="A23" location="'Gráfico 4.7'!A1" display="Gráfico 4.7" xr:uid="{00000000-0004-0000-0000-00001C000000}"/>
    <hyperlink ref="A27" location="'Gráfico 4.8'!A1" display="Gráfico 4.8" xr:uid="{00000000-0004-0000-0000-00001D000000}"/>
    <hyperlink ref="A31" location="'Gráfico 4.9'!A1" display="Gráfico 4.9" xr:uid="{00000000-0004-0000-0000-00001E000000}"/>
    <hyperlink ref="A35" location="'Gráfico 4.10'!A1" display="Gráfico 4.10" xr:uid="{00000000-0004-0000-0000-00001F000000}"/>
    <hyperlink ref="A39" location="'Gráfico 4.11'!A1" display="Gráfico 4.11" xr:uid="{00000000-0004-0000-0000-000020000000}"/>
    <hyperlink ref="A5" location="'Gráfico 4.1'!A1" display="Gráfico 4.1" xr:uid="{487F0AD0-16EE-4323-B1AB-E395367B6858}"/>
    <hyperlink ref="A6" location="'Gráfico 4.2'!A1" display="Gráfico 4.2" xr:uid="{B0758AB7-050D-48C2-848C-CFD01AEAA72A}"/>
    <hyperlink ref="A10" location="'Gráfico 4.3'!A1" display="Gráfico 4.3" xr:uid="{76188B6D-52C5-44A3-B7D6-697BAA1DF3E2}"/>
    <hyperlink ref="A14" location="'Gráfico 4.4'!A1" display="Gráfico 4.5" xr:uid="{88FE5C7A-25E7-4830-98A8-BC36FA12C4F8}"/>
    <hyperlink ref="A18" location="'Gráfico 4.5'!A1" display="Gráfico 4.5" xr:uid="{268BDE7A-AB3D-4B46-9ADC-73459222A4FE}"/>
    <hyperlink ref="A53" location="'Cuadro 4.11 '!A1" display="Cuadro 4.11" xr:uid="{67A5A10E-7D54-4E11-A358-C699D47EAE6C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AB8D7-2C0C-4EFC-8C35-C38D04DD63BD}">
  <sheetPr>
    <pageSetUpPr autoPageBreaks="0"/>
  </sheetPr>
  <dimension ref="A1:J29"/>
  <sheetViews>
    <sheetView showGridLines="0" zoomScale="80" zoomScaleNormal="80" workbookViewId="0"/>
  </sheetViews>
  <sheetFormatPr baseColWidth="10" defaultRowHeight="14.1" customHeight="1"/>
  <sheetData>
    <row r="1" spans="1:10" ht="16.95" customHeight="1" thickBot="1">
      <c r="A1" s="68" t="s">
        <v>353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s="45" customFormat="1" ht="16.95" customHeight="1">
      <c r="A2" s="65" t="s">
        <v>352</v>
      </c>
      <c r="B2" s="66"/>
      <c r="C2" s="66"/>
      <c r="D2" s="66"/>
      <c r="E2" s="66"/>
      <c r="F2" s="66"/>
      <c r="G2" s="66"/>
      <c r="H2" s="66"/>
      <c r="I2" s="470" t="s">
        <v>122</v>
      </c>
      <c r="J2" s="66"/>
    </row>
    <row r="3" spans="1:10" ht="14.1" customHeight="1" thickBot="1">
      <c r="A3" s="67"/>
      <c r="B3" s="67"/>
      <c r="C3" s="67"/>
      <c r="D3" s="67"/>
      <c r="E3" s="67"/>
      <c r="F3" s="67"/>
      <c r="G3" s="67"/>
      <c r="H3" s="67"/>
      <c r="I3" s="471"/>
      <c r="J3" s="67"/>
    </row>
    <row r="4" spans="1:10" ht="14.1" customHeight="1">
      <c r="A4" s="67"/>
      <c r="B4" s="67"/>
      <c r="C4" s="67"/>
      <c r="D4" s="67"/>
      <c r="E4" s="67"/>
      <c r="F4" s="67"/>
      <c r="G4" s="67"/>
      <c r="H4" s="67"/>
      <c r="I4" s="67"/>
      <c r="J4" s="67"/>
    </row>
    <row r="5" spans="1:10" ht="14.1" customHeight="1">
      <c r="A5" s="67"/>
      <c r="B5" s="67"/>
      <c r="C5" s="67"/>
      <c r="D5" s="67"/>
      <c r="E5" s="67"/>
      <c r="F5" s="67"/>
      <c r="G5" s="67"/>
      <c r="H5" s="67"/>
      <c r="I5" s="67"/>
      <c r="J5" s="67"/>
    </row>
    <row r="6" spans="1:10" ht="14.1" customHeight="1" thickBot="1">
      <c r="A6" s="67"/>
      <c r="B6" s="67"/>
      <c r="C6" s="67"/>
      <c r="D6" s="67"/>
      <c r="E6" s="67"/>
      <c r="F6" s="67"/>
      <c r="G6" s="67"/>
      <c r="H6" s="67"/>
      <c r="I6" s="67"/>
      <c r="J6" s="67"/>
    </row>
    <row r="7" spans="1:10" ht="14.1" customHeight="1" thickBot="1">
      <c r="A7" s="67"/>
      <c r="B7" s="435" t="s">
        <v>351</v>
      </c>
      <c r="C7" s="436" t="s">
        <v>350</v>
      </c>
      <c r="D7" s="67"/>
      <c r="E7" s="67"/>
      <c r="F7" s="67"/>
      <c r="G7" s="67"/>
      <c r="H7" s="67"/>
      <c r="I7" s="67"/>
      <c r="J7" s="67"/>
    </row>
    <row r="8" spans="1:10" ht="14.1" customHeight="1">
      <c r="A8" s="67"/>
      <c r="B8" s="437">
        <v>2013</v>
      </c>
      <c r="C8" s="438">
        <v>347011</v>
      </c>
      <c r="D8" s="67"/>
      <c r="E8" s="67"/>
      <c r="F8" s="67"/>
      <c r="G8" s="67"/>
      <c r="H8" s="67"/>
      <c r="I8" s="67"/>
      <c r="J8" s="67"/>
    </row>
    <row r="9" spans="1:10" ht="14.1" customHeight="1">
      <c r="A9" s="67"/>
      <c r="B9" s="439">
        <v>2014</v>
      </c>
      <c r="C9" s="440">
        <v>339611</v>
      </c>
      <c r="D9" s="67"/>
      <c r="E9" s="67"/>
      <c r="F9" s="67"/>
      <c r="G9" s="67"/>
      <c r="H9" s="67"/>
      <c r="I9" s="67"/>
      <c r="J9" s="67"/>
    </row>
    <row r="10" spans="1:10" ht="14.1" customHeight="1">
      <c r="A10" s="67"/>
      <c r="B10" s="439">
        <v>2015</v>
      </c>
      <c r="C10" s="440">
        <v>371191</v>
      </c>
      <c r="D10" s="67"/>
      <c r="E10" s="67"/>
      <c r="F10" s="67"/>
      <c r="G10" s="67"/>
      <c r="H10" s="67"/>
      <c r="I10" s="67"/>
      <c r="J10" s="67"/>
    </row>
    <row r="11" spans="1:10" ht="14.1" customHeight="1">
      <c r="A11" s="67"/>
      <c r="B11" s="439">
        <v>2016</v>
      </c>
      <c r="C11" s="441"/>
      <c r="D11" s="67"/>
      <c r="E11" s="67"/>
      <c r="F11" s="67"/>
      <c r="G11" s="67"/>
      <c r="H11" s="67"/>
      <c r="I11" s="67"/>
      <c r="J11" s="67"/>
    </row>
    <row r="12" spans="1:10" ht="14.1" customHeight="1">
      <c r="A12" s="67"/>
      <c r="B12" s="439">
        <v>2017</v>
      </c>
      <c r="C12" s="440">
        <v>417934</v>
      </c>
      <c r="D12" s="442"/>
      <c r="E12" s="67"/>
      <c r="F12" s="67"/>
      <c r="G12" s="67"/>
      <c r="H12" s="67"/>
      <c r="I12" s="67"/>
      <c r="J12" s="67"/>
    </row>
    <row r="13" spans="1:10" ht="14.1" customHeight="1">
      <c r="A13" s="67"/>
      <c r="B13" s="439">
        <v>2018</v>
      </c>
      <c r="C13" s="440">
        <v>361404</v>
      </c>
      <c r="D13" s="442"/>
      <c r="E13" s="67"/>
      <c r="F13" s="67"/>
      <c r="G13" s="67"/>
      <c r="H13" s="67"/>
      <c r="I13" s="67"/>
      <c r="J13" s="67"/>
    </row>
    <row r="14" spans="1:10" ht="14.1" customHeight="1">
      <c r="A14" s="67"/>
      <c r="B14" s="443">
        <v>2019</v>
      </c>
      <c r="C14" s="444">
        <v>396796</v>
      </c>
      <c r="D14" s="67"/>
      <c r="E14" s="67"/>
      <c r="F14" s="67"/>
      <c r="G14" s="67"/>
      <c r="H14" s="67"/>
      <c r="I14" s="67"/>
      <c r="J14" s="67"/>
    </row>
    <row r="15" spans="1:10" ht="14.1" customHeight="1">
      <c r="A15" s="67"/>
      <c r="B15" s="443">
        <v>2020</v>
      </c>
      <c r="C15" s="444">
        <v>367911</v>
      </c>
      <c r="D15" s="67"/>
      <c r="E15" s="67"/>
      <c r="F15" s="67"/>
      <c r="G15" s="67"/>
      <c r="H15" s="67"/>
      <c r="I15" s="67"/>
      <c r="J15" s="67"/>
    </row>
    <row r="16" spans="1:10" ht="14.1" customHeight="1" thickBot="1">
      <c r="A16" s="67"/>
      <c r="B16" s="445">
        <v>2021</v>
      </c>
      <c r="C16" s="446">
        <v>454650</v>
      </c>
      <c r="D16" s="67"/>
      <c r="E16" s="67"/>
      <c r="F16" s="67"/>
      <c r="G16" s="67"/>
      <c r="H16" s="67"/>
      <c r="I16" s="67"/>
      <c r="J16" s="67"/>
    </row>
    <row r="17" spans="1:10" ht="14.1" customHeight="1" thickBot="1">
      <c r="A17" s="67"/>
      <c r="B17" s="445">
        <v>2022</v>
      </c>
      <c r="C17" s="446">
        <v>410745</v>
      </c>
      <c r="D17" s="67"/>
      <c r="E17" s="67"/>
      <c r="F17" s="67"/>
      <c r="G17" s="67"/>
      <c r="H17" s="67"/>
      <c r="I17" s="67"/>
      <c r="J17" s="67"/>
    </row>
    <row r="18" spans="1:10" ht="14.1" customHeight="1" thickBot="1">
      <c r="A18" s="67"/>
      <c r="B18" s="445">
        <v>2024</v>
      </c>
      <c r="C18" s="446">
        <v>394540</v>
      </c>
      <c r="D18" s="67"/>
      <c r="E18" s="67"/>
      <c r="F18" s="67"/>
      <c r="G18" s="67"/>
      <c r="H18" s="67"/>
      <c r="I18" s="67"/>
      <c r="J18" s="67"/>
    </row>
    <row r="19" spans="1:10" ht="14.1" customHeight="1" thickBot="1">
      <c r="A19" s="67"/>
      <c r="B19" s="445">
        <v>2024</v>
      </c>
      <c r="C19" s="446">
        <v>435779</v>
      </c>
      <c r="D19" s="67"/>
      <c r="E19" s="67"/>
      <c r="F19" s="67"/>
      <c r="G19" s="67"/>
      <c r="H19" s="67"/>
      <c r="I19" s="67"/>
      <c r="J19" s="67"/>
    </row>
    <row r="20" spans="1:10" ht="14.1" customHeight="1">
      <c r="A20" s="67"/>
      <c r="B20" s="67"/>
      <c r="C20" s="67"/>
      <c r="D20" s="67"/>
      <c r="E20" s="67"/>
      <c r="F20" s="67"/>
      <c r="G20" s="67"/>
      <c r="H20" s="67"/>
      <c r="I20" s="67"/>
      <c r="J20" s="67"/>
    </row>
    <row r="21" spans="1:10" ht="14.1" customHeight="1">
      <c r="A21" s="67"/>
      <c r="B21" s="67"/>
      <c r="C21" s="67"/>
      <c r="D21" s="67"/>
      <c r="E21" s="67"/>
      <c r="F21" s="67"/>
      <c r="G21" s="67"/>
      <c r="H21" s="67"/>
      <c r="I21" s="67"/>
      <c r="J21" s="67"/>
    </row>
    <row r="22" spans="1:10" ht="14.1" customHeight="1">
      <c r="A22" s="67"/>
      <c r="B22" s="67"/>
      <c r="C22" s="67"/>
      <c r="D22" s="67"/>
      <c r="E22" s="67"/>
      <c r="F22" s="67"/>
      <c r="G22" s="67"/>
      <c r="H22" s="67"/>
      <c r="I22" s="67"/>
      <c r="J22" s="67"/>
    </row>
    <row r="23" spans="1:10" s="66" customFormat="1" ht="15.9" customHeight="1">
      <c r="A23" s="66" t="s">
        <v>349</v>
      </c>
      <c r="B23" s="67"/>
      <c r="C23" s="67"/>
    </row>
    <row r="24" spans="1:10" s="66" customFormat="1" ht="15.9" customHeight="1">
      <c r="A24" s="66" t="s">
        <v>348</v>
      </c>
      <c r="B24" s="67"/>
      <c r="C24" s="67"/>
    </row>
    <row r="25" spans="1:10" s="66" customFormat="1" ht="15.9" customHeight="1">
      <c r="B25" s="67"/>
      <c r="C25" s="67"/>
    </row>
    <row r="27" spans="1:10" ht="14.1" customHeight="1">
      <c r="B27" s="66"/>
      <c r="C27" s="66"/>
    </row>
    <row r="28" spans="1:10" ht="14.1" customHeight="1">
      <c r="B28" s="66"/>
      <c r="C28" s="66"/>
    </row>
    <row r="29" spans="1:10" ht="14.1" customHeight="1">
      <c r="B29" s="66"/>
      <c r="C29" s="66"/>
    </row>
  </sheetData>
  <mergeCells count="1">
    <mergeCell ref="I2:I3"/>
  </mergeCells>
  <hyperlinks>
    <hyperlink ref="I2:I3" location="Índice!A1" display="Índice " xr:uid="{B414691C-A278-426F-8AC3-4DE069AA0ECF}"/>
  </hyperlinks>
  <pageMargins left="0.70078740157480324" right="0.5" top="1.299212598425197" bottom="0.5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4C65D-7D45-4F3F-8A33-6F30BA0D2B42}">
  <sheetPr>
    <pageSetUpPr autoPageBreaks="0"/>
  </sheetPr>
  <dimension ref="A1:J33"/>
  <sheetViews>
    <sheetView showGridLines="0" zoomScale="80" zoomScaleNormal="80" workbookViewId="0"/>
  </sheetViews>
  <sheetFormatPr baseColWidth="10" defaultRowHeight="14.1" customHeight="1"/>
  <cols>
    <col min="1" max="1" width="28.33203125" customWidth="1"/>
    <col min="5" max="5" width="13.109375" customWidth="1"/>
    <col min="7" max="7" width="9" customWidth="1"/>
    <col min="8" max="8" width="11.6640625" customWidth="1"/>
    <col min="9" max="9" width="13.33203125" customWidth="1"/>
  </cols>
  <sheetData>
    <row r="1" spans="1:9" ht="16.95" customHeight="1" thickBot="1">
      <c r="A1" s="68" t="s">
        <v>358</v>
      </c>
    </row>
    <row r="2" spans="1:9" s="45" customFormat="1" ht="16.95" customHeight="1">
      <c r="A2" s="68" t="s">
        <v>357</v>
      </c>
      <c r="I2" s="470" t="s">
        <v>122</v>
      </c>
    </row>
    <row r="3" spans="1:9" ht="14.1" customHeight="1" thickBot="1">
      <c r="I3" s="471"/>
    </row>
    <row r="4" spans="1:9" ht="14.1" customHeight="1">
      <c r="A4" s="1"/>
      <c r="B4" s="1"/>
      <c r="C4" s="409"/>
      <c r="D4" s="409"/>
      <c r="E4" s="409"/>
    </row>
    <row r="5" spans="1:9" ht="14.1" customHeight="1">
      <c r="A5" s="1"/>
      <c r="B5" s="1"/>
      <c r="C5" s="1"/>
      <c r="D5" s="1"/>
      <c r="E5" s="1"/>
    </row>
    <row r="6" spans="1:9" ht="14.1" customHeight="1">
      <c r="A6" s="1"/>
      <c r="B6" s="1"/>
      <c r="C6" s="1"/>
      <c r="D6" s="1"/>
      <c r="E6" s="1"/>
    </row>
    <row r="7" spans="1:9" ht="14.1" customHeight="1">
      <c r="A7" s="2"/>
      <c r="B7" s="1"/>
      <c r="C7" s="1"/>
      <c r="D7" s="1"/>
      <c r="E7" s="1"/>
    </row>
    <row r="8" spans="1:9" ht="14.1" customHeight="1">
      <c r="A8" s="2"/>
    </row>
    <row r="9" spans="1:9" ht="14.1" customHeight="1">
      <c r="A9" s="1"/>
      <c r="B9" t="s">
        <v>62</v>
      </c>
    </row>
    <row r="10" spans="1:9" ht="14.1" customHeight="1">
      <c r="A10" s="1"/>
      <c r="B10" s="408" t="s">
        <v>0</v>
      </c>
      <c r="C10" s="407">
        <v>77.621684385892848</v>
      </c>
    </row>
    <row r="11" spans="1:9" ht="14.1" customHeight="1">
      <c r="A11" s="1"/>
      <c r="B11" s="408" t="s">
        <v>356</v>
      </c>
      <c r="C11" s="407">
        <v>12.070567879590342</v>
      </c>
    </row>
    <row r="12" spans="1:9" ht="14.1" customHeight="1">
      <c r="A12" s="1"/>
      <c r="B12" s="408" t="s">
        <v>1</v>
      </c>
      <c r="C12" s="407">
        <v>7.6137216341310614</v>
      </c>
    </row>
    <row r="13" spans="1:9" ht="14.1" customHeight="1" thickBot="1">
      <c r="A13" s="1"/>
      <c r="B13" s="406" t="s">
        <v>355</v>
      </c>
      <c r="C13" s="405">
        <v>2.694026100385746</v>
      </c>
    </row>
    <row r="14" spans="1:9" ht="14.1" customHeight="1">
      <c r="A14" s="1"/>
      <c r="B14" s="1"/>
      <c r="C14" s="1"/>
    </row>
    <row r="15" spans="1:9" ht="14.1" customHeight="1">
      <c r="A15" s="1"/>
      <c r="B15" s="1"/>
      <c r="C15" s="1"/>
      <c r="D15" s="1"/>
      <c r="E15" s="1"/>
    </row>
    <row r="16" spans="1:9" ht="14.1" customHeight="1">
      <c r="A16" s="1"/>
      <c r="B16" s="1"/>
      <c r="C16" s="1"/>
      <c r="D16" s="1"/>
      <c r="E16" s="1"/>
    </row>
    <row r="17" spans="1:10" ht="14.1" customHeight="1">
      <c r="A17" s="1"/>
      <c r="B17" s="1"/>
      <c r="C17" s="1"/>
      <c r="D17" s="1"/>
      <c r="E17" s="1"/>
    </row>
    <row r="18" spans="1:10" ht="14.1" customHeight="1">
      <c r="A18" s="1"/>
      <c r="B18" s="1"/>
      <c r="C18" s="1"/>
      <c r="D18" s="1"/>
      <c r="E18" s="1"/>
    </row>
    <row r="19" spans="1:10" ht="14.1" customHeight="1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4.1" customHeight="1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4.1" customHeight="1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4.1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4.1" customHeight="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4.1" customHeight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s="66" customFormat="1" ht="15.9" customHeight="1">
      <c r="A27" s="70" t="s">
        <v>354</v>
      </c>
      <c r="I27" s="71"/>
      <c r="J27" s="71"/>
    </row>
    <row r="28" spans="1:10" s="66" customFormat="1" ht="15.9" customHeight="1">
      <c r="A28" s="70" t="s">
        <v>76</v>
      </c>
      <c r="I28" s="71"/>
      <c r="J28" s="71"/>
    </row>
    <row r="29" spans="1:10" s="66" customFormat="1" ht="15.9" customHeight="1">
      <c r="A29" s="70" t="s">
        <v>311</v>
      </c>
      <c r="I29" s="71"/>
      <c r="J29" s="71"/>
    </row>
    <row r="30" spans="1:10" ht="14.1" customHeight="1">
      <c r="I30" s="1"/>
      <c r="J30" s="1"/>
    </row>
    <row r="31" spans="1:10" ht="14.1" customHeight="1">
      <c r="I31" s="1"/>
      <c r="J31" s="1"/>
    </row>
    <row r="32" spans="1:10" ht="14.1" customHeight="1">
      <c r="I32" s="1"/>
      <c r="J32" s="1"/>
    </row>
    <row r="33" spans="9:10" ht="14.1" customHeight="1">
      <c r="I33" s="1"/>
      <c r="J33" s="1"/>
    </row>
  </sheetData>
  <mergeCells count="1">
    <mergeCell ref="I2:I3"/>
  </mergeCells>
  <hyperlinks>
    <hyperlink ref="I2:I3" location="Índice!A1" display="Índice " xr:uid="{2546D8A2-DBCF-4361-9668-5074E90BB19E}"/>
  </hyperlinks>
  <pageMargins left="0.70078740157480324" right="0.5" top="1.299212598425197" bottom="0.5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36E2-F267-447D-A44E-71546831D951}">
  <sheetPr>
    <pageSetUpPr autoPageBreaks="0"/>
  </sheetPr>
  <dimension ref="A1:L39"/>
  <sheetViews>
    <sheetView showGridLines="0" zoomScale="80" zoomScaleNormal="80" workbookViewId="0"/>
  </sheetViews>
  <sheetFormatPr baseColWidth="10" defaultRowHeight="14.1" customHeight="1"/>
  <cols>
    <col min="2" max="2" width="14.109375" customWidth="1"/>
    <col min="3" max="3" width="12.33203125" customWidth="1"/>
    <col min="4" max="4" width="11.88671875" customWidth="1"/>
    <col min="5" max="5" width="12.5546875" customWidth="1"/>
  </cols>
  <sheetData>
    <row r="1" spans="1:10" ht="16.95" customHeight="1" thickBot="1">
      <c r="A1" s="68" t="s">
        <v>371</v>
      </c>
    </row>
    <row r="2" spans="1:10" ht="16.95" customHeight="1">
      <c r="A2" s="65" t="s">
        <v>370</v>
      </c>
      <c r="J2" s="470" t="s">
        <v>122</v>
      </c>
    </row>
    <row r="3" spans="1:10" ht="14.1" customHeight="1" thickBot="1">
      <c r="J3" s="471"/>
    </row>
    <row r="4" spans="1:10" ht="14.1" customHeight="1">
      <c r="B4" s="41"/>
      <c r="C4" s="416"/>
      <c r="D4" s="415"/>
      <c r="E4" s="416"/>
      <c r="F4" s="415"/>
    </row>
    <row r="5" spans="1:10" ht="14.1" customHeight="1">
      <c r="C5" s="416"/>
      <c r="D5" s="415"/>
      <c r="E5" s="416"/>
      <c r="F5" s="415"/>
    </row>
    <row r="6" spans="1:10" ht="14.1" customHeight="1">
      <c r="C6" s="416"/>
      <c r="D6" s="415"/>
      <c r="E6" s="416"/>
      <c r="F6" s="415"/>
    </row>
    <row r="7" spans="1:10" ht="14.1" customHeight="1">
      <c r="C7" s="416"/>
      <c r="D7" s="415"/>
      <c r="E7" s="416"/>
      <c r="F7" s="415"/>
    </row>
    <row r="8" spans="1:10" ht="14.1" customHeight="1" thickBot="1"/>
    <row r="9" spans="1:10" ht="14.1" customHeight="1" thickBot="1">
      <c r="A9" s="18" t="s">
        <v>369</v>
      </c>
      <c r="B9" s="18">
        <v>2023</v>
      </c>
      <c r="C9" s="18" t="s">
        <v>75</v>
      </c>
      <c r="D9" s="18">
        <v>2024</v>
      </c>
      <c r="E9" s="18" t="s">
        <v>75</v>
      </c>
    </row>
    <row r="10" spans="1:10" ht="14.1" customHeight="1">
      <c r="A10" s="414" t="s">
        <v>368</v>
      </c>
      <c r="B10" s="36">
        <v>389930</v>
      </c>
      <c r="C10" s="413">
        <v>98.831550666599071</v>
      </c>
      <c r="D10" s="37">
        <v>428263</v>
      </c>
      <c r="E10" s="32">
        <v>98.275272557879106</v>
      </c>
    </row>
    <row r="11" spans="1:10" ht="14.1" customHeight="1">
      <c r="A11" s="408" t="s">
        <v>367</v>
      </c>
      <c r="B11" s="37">
        <v>219744</v>
      </c>
      <c r="C11" s="30">
        <v>55.696253865260815</v>
      </c>
      <c r="D11" s="37">
        <v>252911</v>
      </c>
      <c r="E11" s="32">
        <v>58.036527689493987</v>
      </c>
    </row>
    <row r="12" spans="1:10" ht="14.1" customHeight="1">
      <c r="A12" s="408" t="s">
        <v>366</v>
      </c>
      <c r="B12" s="37">
        <v>267293</v>
      </c>
      <c r="C12" s="30">
        <v>67.7480103411568</v>
      </c>
      <c r="D12" s="37">
        <v>301683</v>
      </c>
      <c r="E12" s="32">
        <v>69.228439185917637</v>
      </c>
    </row>
    <row r="13" spans="1:10" ht="14.1" customHeight="1">
      <c r="A13" s="408" t="s">
        <v>365</v>
      </c>
      <c r="B13" s="37">
        <v>391402</v>
      </c>
      <c r="C13" s="30">
        <v>99.204643382166566</v>
      </c>
      <c r="D13" s="37">
        <v>434522</v>
      </c>
      <c r="E13" s="32">
        <v>99.711551038485098</v>
      </c>
    </row>
    <row r="14" spans="1:10" ht="14.1" customHeight="1">
      <c r="A14" s="408" t="s">
        <v>364</v>
      </c>
      <c r="B14" s="37">
        <v>263685</v>
      </c>
      <c r="C14" s="30">
        <v>66.833527652456027</v>
      </c>
      <c r="D14" s="37">
        <v>291301</v>
      </c>
      <c r="E14" s="32">
        <v>66.84603893257821</v>
      </c>
    </row>
    <row r="15" spans="1:10" ht="14.1" customHeight="1">
      <c r="A15" s="408" t="s">
        <v>363</v>
      </c>
      <c r="B15" s="37">
        <v>270574</v>
      </c>
      <c r="C15" s="30">
        <v>68.579611699700919</v>
      </c>
      <c r="D15" s="37">
        <v>307777</v>
      </c>
      <c r="E15" s="32">
        <v>70.626854437685154</v>
      </c>
    </row>
    <row r="16" spans="1:10" ht="14.1" customHeight="1">
      <c r="A16" s="408" t="s">
        <v>362</v>
      </c>
      <c r="B16" s="37">
        <v>126270</v>
      </c>
      <c r="C16" s="30">
        <v>32.004359507274295</v>
      </c>
      <c r="D16" s="37">
        <v>81115</v>
      </c>
      <c r="E16" s="32">
        <v>18.613792771106453</v>
      </c>
    </row>
    <row r="17" spans="1:12" ht="14.1" customHeight="1">
      <c r="A17" s="408" t="s">
        <v>361</v>
      </c>
      <c r="B17" s="37">
        <v>222304</v>
      </c>
      <c r="C17" s="30">
        <v>56.345110761899932</v>
      </c>
      <c r="D17" s="37">
        <v>264954</v>
      </c>
      <c r="E17" s="32">
        <v>60.80008444647401</v>
      </c>
    </row>
    <row r="18" spans="1:12" ht="14.1" customHeight="1" thickBot="1">
      <c r="A18" s="406" t="s">
        <v>360</v>
      </c>
      <c r="B18" s="38">
        <v>394540</v>
      </c>
      <c r="C18" s="412">
        <v>100</v>
      </c>
      <c r="D18" s="38">
        <v>435779</v>
      </c>
      <c r="E18" s="38">
        <v>100</v>
      </c>
    </row>
    <row r="29" spans="1:12" ht="15.9" customHeight="1"/>
    <row r="30" spans="1:12" ht="15.9" customHeight="1"/>
    <row r="31" spans="1:12" ht="15.9" customHeight="1">
      <c r="L31" s="411"/>
    </row>
    <row r="32" spans="1:12" ht="14.1" customHeight="1">
      <c r="L32" s="411"/>
    </row>
    <row r="33" spans="1:12" ht="14.1" customHeight="1">
      <c r="L33" s="411"/>
    </row>
    <row r="34" spans="1:12" ht="13.5" customHeight="1">
      <c r="L34" s="411"/>
    </row>
    <row r="35" spans="1:12" ht="14.1" customHeight="1">
      <c r="L35" s="411"/>
    </row>
    <row r="36" spans="1:12" ht="14.1" customHeight="1">
      <c r="L36" s="411"/>
    </row>
    <row r="37" spans="1:12" ht="14.1" customHeight="1">
      <c r="L37" s="411"/>
    </row>
    <row r="38" spans="1:12" s="66" customFormat="1" ht="15.9" customHeight="1">
      <c r="A38" s="70" t="s">
        <v>359</v>
      </c>
      <c r="L38" s="410"/>
    </row>
    <row r="39" spans="1:12" s="66" customFormat="1" ht="15.9" customHeight="1">
      <c r="A39" s="70" t="s">
        <v>313</v>
      </c>
      <c r="L39" s="410"/>
    </row>
  </sheetData>
  <mergeCells count="1">
    <mergeCell ref="J2:J3"/>
  </mergeCells>
  <hyperlinks>
    <hyperlink ref="J2:J3" location="Índice!A1" display="Índice " xr:uid="{BD80B774-0396-435D-BF1A-67C89046C6B4}"/>
  </hyperlinks>
  <pageMargins left="0.70866141732283472" right="0.51181102362204722" top="1.299212598425197" bottom="0.51181102362204722" header="0" footer="0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0991E-F0D1-4B27-BC4E-C6CAB41C469D}">
  <sheetPr>
    <pageSetUpPr autoPageBreaks="0"/>
  </sheetPr>
  <dimension ref="A1:H47"/>
  <sheetViews>
    <sheetView showGridLines="0" zoomScale="80" zoomScaleNormal="80" workbookViewId="0"/>
  </sheetViews>
  <sheetFormatPr baseColWidth="10" defaultRowHeight="14.1" customHeight="1"/>
  <cols>
    <col min="1" max="1" width="11.44140625" customWidth="1"/>
    <col min="2" max="2" width="52.33203125" bestFit="1" customWidth="1"/>
    <col min="3" max="3" width="18.109375" customWidth="1"/>
    <col min="6" max="6" width="14.88671875" customWidth="1"/>
  </cols>
  <sheetData>
    <row r="1" spans="1:8" ht="16.95" customHeight="1" thickBot="1">
      <c r="A1" s="68" t="s">
        <v>374</v>
      </c>
    </row>
    <row r="2" spans="1:8" ht="16.95" customHeight="1">
      <c r="A2" s="65" t="s">
        <v>373</v>
      </c>
      <c r="G2" s="470" t="s">
        <v>122</v>
      </c>
    </row>
    <row r="3" spans="1:8" ht="14.1" customHeight="1" thickBot="1">
      <c r="G3" s="471"/>
    </row>
    <row r="4" spans="1:8" ht="14.1" customHeight="1">
      <c r="B4" s="2"/>
      <c r="C4" s="1"/>
      <c r="D4" s="1"/>
      <c r="E4" s="1"/>
      <c r="F4" s="1"/>
      <c r="G4" s="1"/>
      <c r="H4" s="1"/>
    </row>
    <row r="5" spans="1:8" ht="14.1" customHeight="1">
      <c r="B5" s="2"/>
      <c r="C5" s="1"/>
      <c r="D5" s="1"/>
      <c r="E5" s="1"/>
      <c r="F5" s="1"/>
      <c r="G5" s="1"/>
      <c r="H5" s="1"/>
    </row>
    <row r="6" spans="1:8" ht="14.1" customHeight="1" thickBot="1">
      <c r="B6" s="1"/>
      <c r="C6" s="1"/>
      <c r="D6" s="1"/>
      <c r="E6" s="1"/>
      <c r="F6" s="1"/>
      <c r="G6" s="1"/>
      <c r="H6" s="1"/>
    </row>
    <row r="7" spans="1:8" ht="14.1" customHeight="1" thickBot="1">
      <c r="A7" s="18" t="s">
        <v>63</v>
      </c>
      <c r="B7" s="419">
        <v>2023</v>
      </c>
      <c r="C7" s="419">
        <v>2024</v>
      </c>
    </row>
    <row r="8" spans="1:8" ht="14.1" customHeight="1">
      <c r="A8" s="418" t="s">
        <v>372</v>
      </c>
      <c r="B8" s="417">
        <v>0</v>
      </c>
      <c r="C8" s="417">
        <v>0.15053501889719301</v>
      </c>
    </row>
    <row r="9" spans="1:8" ht="14.1" customHeight="1">
      <c r="A9" s="408" t="s">
        <v>2</v>
      </c>
      <c r="B9" s="52">
        <v>1.0498301819840827</v>
      </c>
      <c r="C9" s="52">
        <v>2.0976228776512902</v>
      </c>
    </row>
    <row r="10" spans="1:8" ht="14.1" customHeight="1">
      <c r="A10" s="408" t="s">
        <v>69</v>
      </c>
      <c r="B10" s="52">
        <v>9.5022050996096716</v>
      </c>
      <c r="C10" s="52">
        <v>8.535748624876371</v>
      </c>
    </row>
    <row r="11" spans="1:8" ht="14.1" customHeight="1">
      <c r="A11" s="408" t="s">
        <v>3</v>
      </c>
      <c r="B11" s="52">
        <v>12.070765955289705</v>
      </c>
      <c r="C11" s="52">
        <v>12.470082312364754</v>
      </c>
    </row>
    <row r="12" spans="1:8" ht="14.1" customHeight="1">
      <c r="A12" s="408" t="s">
        <v>4</v>
      </c>
      <c r="B12" s="52">
        <v>15.436204187154662</v>
      </c>
      <c r="C12" s="52">
        <v>14.467195528008464</v>
      </c>
    </row>
    <row r="13" spans="1:8" ht="14.1" customHeight="1">
      <c r="A13" s="408" t="s">
        <v>5</v>
      </c>
      <c r="B13" s="52">
        <v>22.563238201449789</v>
      </c>
      <c r="C13" s="52">
        <v>18.460733536953363</v>
      </c>
    </row>
    <row r="14" spans="1:8" ht="14.1" customHeight="1">
      <c r="A14" s="408" t="s">
        <v>7</v>
      </c>
      <c r="B14" s="52">
        <v>16.411263750190095</v>
      </c>
      <c r="C14" s="52">
        <v>19.820367663425728</v>
      </c>
    </row>
    <row r="15" spans="1:8" ht="14.1" customHeight="1" thickBot="1">
      <c r="A15" s="406" t="s">
        <v>6</v>
      </c>
      <c r="B15" s="54">
        <v>22.966492624321997</v>
      </c>
      <c r="C15" s="54">
        <v>23.997714437822843</v>
      </c>
    </row>
    <row r="16" spans="1:8" ht="14.1" customHeight="1">
      <c r="A16" s="1"/>
      <c r="B16" s="1"/>
      <c r="C16" s="1"/>
    </row>
    <row r="17" spans="1:8" ht="14.1" customHeight="1">
      <c r="A17" s="1"/>
      <c r="B17" s="1"/>
      <c r="C17" s="1"/>
    </row>
    <row r="18" spans="1:8" ht="14.1" customHeight="1">
      <c r="A18" s="1"/>
      <c r="B18" s="1"/>
      <c r="C18" s="1"/>
    </row>
    <row r="19" spans="1:8" ht="14.1" customHeight="1">
      <c r="B19" s="1"/>
      <c r="C19" s="1"/>
      <c r="D19" s="1"/>
      <c r="E19" s="1"/>
      <c r="F19" s="1"/>
      <c r="G19" s="1"/>
      <c r="H19" s="1"/>
    </row>
    <row r="20" spans="1:8" ht="14.1" customHeight="1">
      <c r="B20" s="1"/>
      <c r="C20" s="1"/>
      <c r="D20" s="1"/>
      <c r="E20" s="1"/>
      <c r="F20" s="1"/>
      <c r="G20" s="1"/>
      <c r="H20" s="1"/>
    </row>
    <row r="21" spans="1:8" ht="14.1" customHeight="1">
      <c r="B21" s="1"/>
      <c r="C21" s="1"/>
      <c r="D21" s="1"/>
      <c r="E21" s="1"/>
      <c r="F21" s="1"/>
      <c r="G21" s="1"/>
      <c r="H21" s="1"/>
    </row>
    <row r="22" spans="1:8" ht="14.1" customHeight="1">
      <c r="B22" s="1"/>
      <c r="C22" s="1"/>
      <c r="D22" s="1"/>
      <c r="E22" s="1"/>
      <c r="F22" s="1"/>
      <c r="G22" s="1"/>
      <c r="H22" s="1"/>
    </row>
    <row r="47" spans="1:1" s="45" customFormat="1" ht="15.9" customHeight="1">
      <c r="A47" s="70" t="s">
        <v>313</v>
      </c>
    </row>
  </sheetData>
  <autoFilter ref="A7:C7" xr:uid="{00000000-0009-0000-0000-000004000000}">
    <sortState xmlns:xlrd2="http://schemas.microsoft.com/office/spreadsheetml/2017/richdata2" ref="A8:C15">
      <sortCondition ref="C7"/>
    </sortState>
  </autoFilter>
  <mergeCells count="1">
    <mergeCell ref="G2:G3"/>
  </mergeCells>
  <hyperlinks>
    <hyperlink ref="G2:G3" location="Índice!A1" display="Índice " xr:uid="{6CC431EF-852D-4FFB-8304-048A4252222D}"/>
  </hyperlinks>
  <pageMargins left="0.70078740157480324" right="0.5" top="1.299212598425197" bottom="0.5" header="0" footer="0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64AD-4B06-4B39-89DD-EE0198FC83A5}">
  <sheetPr>
    <pageSetUpPr autoPageBreaks="0"/>
  </sheetPr>
  <dimension ref="A1:S33"/>
  <sheetViews>
    <sheetView showGridLines="0" zoomScale="80" zoomScaleNormal="80" workbookViewId="0"/>
  </sheetViews>
  <sheetFormatPr baseColWidth="10" defaultColWidth="11.44140625" defaultRowHeight="14.1" customHeight="1"/>
  <cols>
    <col min="1" max="1" width="14.33203125" style="1" customWidth="1"/>
    <col min="2" max="2" width="58.6640625" style="1" customWidth="1"/>
    <col min="3" max="3" width="12" style="1" customWidth="1"/>
    <col min="4" max="4" width="11.33203125" style="1" customWidth="1"/>
    <col min="5" max="5" width="13.44140625" style="1" customWidth="1"/>
    <col min="6" max="6" width="10.109375" style="1" customWidth="1"/>
    <col min="7" max="7" width="10.33203125" style="1" customWidth="1"/>
    <col min="8" max="15" width="11.44140625" style="1"/>
    <col min="16" max="16" width="13.109375" style="1" customWidth="1"/>
    <col min="17" max="16384" width="11.44140625" style="1"/>
  </cols>
  <sheetData>
    <row r="1" spans="1:19" customFormat="1" ht="16.95" customHeight="1" thickBot="1">
      <c r="A1" s="68" t="s">
        <v>388</v>
      </c>
    </row>
    <row r="2" spans="1:19" customFormat="1" ht="16.95" customHeight="1">
      <c r="A2" s="65" t="s">
        <v>387</v>
      </c>
      <c r="F2" s="470" t="s">
        <v>122</v>
      </c>
    </row>
    <row r="3" spans="1:19" customFormat="1" ht="14.1" customHeight="1" thickBot="1">
      <c r="F3" s="471"/>
    </row>
    <row r="4" spans="1:19" ht="14.1" customHeight="1">
      <c r="H4" s="1" t="s">
        <v>386</v>
      </c>
      <c r="J4"/>
      <c r="K4"/>
      <c r="L4"/>
      <c r="M4"/>
      <c r="N4"/>
      <c r="O4"/>
      <c r="P4"/>
      <c r="Q4"/>
      <c r="R4"/>
      <c r="S4"/>
    </row>
    <row r="5" spans="1:19" ht="14.1" customHeight="1">
      <c r="J5"/>
      <c r="K5"/>
      <c r="L5"/>
      <c r="M5"/>
      <c r="N5"/>
      <c r="O5"/>
      <c r="P5"/>
      <c r="Q5"/>
      <c r="R5"/>
      <c r="S5"/>
    </row>
    <row r="6" spans="1:19" ht="14.1" customHeight="1">
      <c r="I6" s="425"/>
      <c r="J6"/>
      <c r="K6"/>
      <c r="L6"/>
      <c r="M6"/>
      <c r="N6"/>
      <c r="O6"/>
      <c r="P6"/>
      <c r="Q6"/>
      <c r="R6"/>
      <c r="S6"/>
    </row>
    <row r="7" spans="1:19" ht="14.1" customHeight="1">
      <c r="J7"/>
      <c r="K7"/>
      <c r="L7"/>
      <c r="M7"/>
      <c r="N7"/>
      <c r="O7"/>
      <c r="P7"/>
      <c r="Q7"/>
      <c r="R7"/>
      <c r="S7"/>
    </row>
    <row r="8" spans="1:19" ht="14.1" customHeight="1">
      <c r="J8"/>
      <c r="K8"/>
      <c r="L8"/>
      <c r="M8"/>
      <c r="N8"/>
      <c r="O8"/>
      <c r="P8"/>
      <c r="Q8"/>
      <c r="R8"/>
      <c r="S8"/>
    </row>
    <row r="9" spans="1:19" ht="14.1" customHeight="1" thickBot="1">
      <c r="F9"/>
      <c r="J9"/>
      <c r="K9"/>
      <c r="L9"/>
      <c r="M9"/>
      <c r="N9"/>
      <c r="O9"/>
      <c r="P9"/>
      <c r="Q9"/>
      <c r="R9"/>
      <c r="S9"/>
    </row>
    <row r="10" spans="1:19" ht="38.25" customHeight="1">
      <c r="A10" s="424" t="s">
        <v>385</v>
      </c>
      <c r="B10" s="24" t="s">
        <v>70</v>
      </c>
      <c r="C10" s="423">
        <v>11.680691359611179</v>
      </c>
      <c r="F10"/>
      <c r="G10"/>
      <c r="H10"/>
      <c r="I10"/>
      <c r="J10"/>
      <c r="K10"/>
      <c r="L10"/>
      <c r="M10"/>
      <c r="N10"/>
      <c r="O10"/>
    </row>
    <row r="11" spans="1:19" ht="14.1" customHeight="1">
      <c r="A11" s="472" t="s">
        <v>384</v>
      </c>
      <c r="B11" s="23" t="s">
        <v>383</v>
      </c>
      <c r="C11" s="421">
        <v>12.102005833231983</v>
      </c>
      <c r="F11"/>
      <c r="G11"/>
      <c r="H11"/>
      <c r="I11"/>
      <c r="J11"/>
      <c r="K11"/>
      <c r="L11"/>
      <c r="M11"/>
      <c r="N11"/>
      <c r="O11"/>
    </row>
    <row r="12" spans="1:19" ht="14.1" customHeight="1">
      <c r="A12" s="472"/>
      <c r="B12" s="23" t="s">
        <v>382</v>
      </c>
      <c r="C12" s="421">
        <v>6.9296592997826885</v>
      </c>
      <c r="F12"/>
      <c r="G12"/>
      <c r="H12"/>
      <c r="I12"/>
      <c r="J12"/>
      <c r="K12"/>
      <c r="L12"/>
      <c r="M12"/>
      <c r="N12"/>
      <c r="O12"/>
    </row>
    <row r="13" spans="1:19" ht="26.25" customHeight="1">
      <c r="A13" s="422" t="s">
        <v>381</v>
      </c>
      <c r="B13" s="23" t="s">
        <v>72</v>
      </c>
      <c r="C13" s="421">
        <v>20.316261224152608</v>
      </c>
      <c r="F13"/>
      <c r="G13"/>
      <c r="H13"/>
      <c r="I13"/>
      <c r="J13"/>
      <c r="K13"/>
      <c r="L13"/>
      <c r="M13"/>
      <c r="N13"/>
      <c r="O13"/>
    </row>
    <row r="14" spans="1:19" ht="14.1" customHeight="1">
      <c r="A14" s="472" t="s">
        <v>380</v>
      </c>
      <c r="B14" s="23" t="s">
        <v>379</v>
      </c>
      <c r="C14" s="421">
        <v>17.828073404179641</v>
      </c>
      <c r="F14"/>
      <c r="G14"/>
      <c r="H14"/>
      <c r="I14"/>
      <c r="J14"/>
      <c r="K14"/>
      <c r="L14"/>
      <c r="M14"/>
      <c r="N14"/>
      <c r="O14"/>
    </row>
    <row r="15" spans="1:19" ht="14.1" customHeight="1">
      <c r="A15" s="472"/>
      <c r="B15" s="23" t="s">
        <v>378</v>
      </c>
      <c r="C15" s="421">
        <v>11.692853487662324</v>
      </c>
      <c r="F15"/>
      <c r="G15"/>
      <c r="H15"/>
      <c r="I15"/>
      <c r="J15"/>
      <c r="K15"/>
      <c r="L15"/>
      <c r="M15"/>
      <c r="N15"/>
      <c r="O15"/>
    </row>
    <row r="16" spans="1:19" ht="14.1" customHeight="1">
      <c r="A16" s="472"/>
      <c r="B16" s="23" t="s">
        <v>73</v>
      </c>
      <c r="C16" s="421">
        <v>10.92686889455435</v>
      </c>
      <c r="F16"/>
      <c r="G16"/>
      <c r="H16"/>
      <c r="I16"/>
      <c r="J16"/>
      <c r="K16"/>
      <c r="L16"/>
      <c r="M16"/>
      <c r="N16"/>
      <c r="O16"/>
    </row>
    <row r="17" spans="1:19" ht="14.1" customHeight="1" thickBot="1">
      <c r="A17" s="473"/>
      <c r="B17" s="25" t="s">
        <v>71</v>
      </c>
      <c r="C17" s="420">
        <v>8.5235864968252244</v>
      </c>
      <c r="F17"/>
      <c r="G17"/>
      <c r="H17"/>
      <c r="I17"/>
      <c r="J17"/>
      <c r="K17"/>
      <c r="L17"/>
      <c r="M17"/>
      <c r="N17"/>
      <c r="O17"/>
    </row>
    <row r="18" spans="1:19" ht="14.1" customHeight="1">
      <c r="F18"/>
      <c r="G18"/>
      <c r="H18"/>
      <c r="I18"/>
      <c r="J18"/>
      <c r="K18"/>
      <c r="L18"/>
      <c r="M18"/>
      <c r="N18"/>
      <c r="O18"/>
    </row>
    <row r="19" spans="1:19" ht="14.1" customHeight="1">
      <c r="F19"/>
      <c r="G19"/>
      <c r="H19"/>
      <c r="I19"/>
      <c r="J19"/>
      <c r="K19"/>
      <c r="L19"/>
      <c r="M19"/>
      <c r="N19"/>
      <c r="O19"/>
    </row>
    <row r="20" spans="1:19" ht="14.1" customHeight="1">
      <c r="A20" s="1" t="s">
        <v>377</v>
      </c>
      <c r="F20"/>
      <c r="G20"/>
      <c r="H20"/>
      <c r="I20"/>
      <c r="J20"/>
      <c r="K20"/>
      <c r="L20"/>
      <c r="M20"/>
      <c r="N20"/>
      <c r="O20"/>
    </row>
    <row r="21" spans="1:19" ht="14.1" customHeight="1">
      <c r="A21" s="1" t="s">
        <v>376</v>
      </c>
      <c r="F21"/>
      <c r="G21"/>
      <c r="H21"/>
      <c r="I21"/>
      <c r="J21"/>
      <c r="K21"/>
      <c r="L21"/>
      <c r="M21"/>
      <c r="N21"/>
      <c r="O21"/>
    </row>
    <row r="22" spans="1:19" ht="14.1" customHeight="1">
      <c r="A22" s="1" t="s">
        <v>375</v>
      </c>
      <c r="F22"/>
      <c r="G22"/>
      <c r="H22"/>
      <c r="I22"/>
      <c r="J22"/>
      <c r="K22"/>
      <c r="L22"/>
      <c r="M22"/>
      <c r="N22"/>
      <c r="O22"/>
    </row>
    <row r="23" spans="1:19" ht="14.1" customHeight="1">
      <c r="G23"/>
      <c r="H23"/>
      <c r="I23"/>
      <c r="J23"/>
      <c r="K23"/>
      <c r="L23"/>
      <c r="M23"/>
      <c r="N23"/>
      <c r="O23"/>
    </row>
    <row r="24" spans="1:19" ht="14.1" customHeight="1">
      <c r="J24"/>
      <c r="K24"/>
      <c r="L24"/>
      <c r="M24"/>
      <c r="N24"/>
      <c r="O24"/>
      <c r="P24"/>
      <c r="Q24"/>
      <c r="R24"/>
      <c r="S24"/>
    </row>
    <row r="30" spans="1:19" s="71" customFormat="1" ht="15.9" customHeight="1">
      <c r="A30" s="70" t="s">
        <v>85</v>
      </c>
    </row>
    <row r="31" spans="1:19" s="71" customFormat="1" ht="15.9" customHeight="1">
      <c r="A31" s="70" t="s">
        <v>86</v>
      </c>
    </row>
    <row r="32" spans="1:19" s="71" customFormat="1" ht="15.9" customHeight="1">
      <c r="A32" s="70" t="s">
        <v>311</v>
      </c>
    </row>
    <row r="33" spans="6:6" s="71" customFormat="1" ht="15.9" customHeight="1">
      <c r="F33" s="1"/>
    </row>
  </sheetData>
  <mergeCells count="3">
    <mergeCell ref="A11:A12"/>
    <mergeCell ref="A14:A17"/>
    <mergeCell ref="F2:F3"/>
  </mergeCells>
  <hyperlinks>
    <hyperlink ref="F2:F3" location="Índice!A1" display="Índice " xr:uid="{D6E5FF2F-5716-4893-B0C3-3F4F607C8EB7}"/>
  </hyperlinks>
  <pageMargins left="0.70078740157480324" right="0.5" top="1.299212598425197" bottom="0.5" header="0" footer="0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A1:M35"/>
  <sheetViews>
    <sheetView showGridLines="0" zoomScale="80" zoomScaleNormal="80" workbookViewId="0"/>
  </sheetViews>
  <sheetFormatPr baseColWidth="10" defaultColWidth="11.44140625" defaultRowHeight="14.1" customHeight="1"/>
  <cols>
    <col min="3" max="3" width="13.109375" bestFit="1" customWidth="1"/>
    <col min="7" max="7" width="13.109375" customWidth="1"/>
  </cols>
  <sheetData>
    <row r="1" spans="1:12" ht="16.95" customHeight="1" thickBot="1">
      <c r="A1" s="68" t="s">
        <v>81</v>
      </c>
    </row>
    <row r="2" spans="1:12" ht="16.95" customHeight="1">
      <c r="A2" s="65" t="s">
        <v>394</v>
      </c>
      <c r="L2" s="470" t="s">
        <v>122</v>
      </c>
    </row>
    <row r="3" spans="1:12" ht="14.1" customHeight="1" thickBot="1">
      <c r="L3" s="471"/>
    </row>
    <row r="9" spans="1:12" ht="14.1" customHeight="1" thickBot="1"/>
    <row r="10" spans="1:12" ht="14.1" customHeight="1" thickBot="1">
      <c r="A10" s="46" t="s">
        <v>64</v>
      </c>
      <c r="B10" s="46" t="s">
        <v>66</v>
      </c>
      <c r="C10" s="46" t="s">
        <v>67</v>
      </c>
      <c r="D10" s="47" t="s">
        <v>68</v>
      </c>
    </row>
    <row r="11" spans="1:12" ht="14.1" customHeight="1">
      <c r="A11" s="48" t="s">
        <v>8</v>
      </c>
      <c r="B11" s="28">
        <v>0.40550469529684502</v>
      </c>
      <c r="C11" s="29">
        <v>0.257809123413618</v>
      </c>
      <c r="D11" s="30">
        <v>0.33668618128953698</v>
      </c>
    </row>
    <row r="12" spans="1:12" ht="14.1" customHeight="1">
      <c r="A12" s="49" t="s">
        <v>10</v>
      </c>
      <c r="B12" s="31">
        <v>0.75299025754798898</v>
      </c>
      <c r="C12" s="32">
        <v>0.11291839490691601</v>
      </c>
      <c r="D12" s="30">
        <v>0.134091347545095</v>
      </c>
    </row>
    <row r="13" spans="1:12" ht="14.1" customHeight="1">
      <c r="A13" s="49" t="s">
        <v>9</v>
      </c>
      <c r="B13" s="31">
        <v>0.782140194727449</v>
      </c>
      <c r="C13" s="32">
        <v>0.12451713466013099</v>
      </c>
      <c r="D13" s="30">
        <v>9.3342670612420103E-2</v>
      </c>
    </row>
    <row r="14" spans="1:12" ht="14.1" customHeight="1" thickBot="1">
      <c r="A14" s="50" t="s">
        <v>11</v>
      </c>
      <c r="B14" s="33">
        <v>0.87120853580248103</v>
      </c>
      <c r="C14" s="34">
        <v>7.5138116369191293E-2</v>
      </c>
      <c r="D14" s="35">
        <v>5.3653347828328E-2</v>
      </c>
    </row>
    <row r="15" spans="1:12" ht="14.1" customHeight="1" thickBot="1"/>
    <row r="16" spans="1:12" ht="14.1" customHeight="1" thickBot="1">
      <c r="A16" s="46" t="s">
        <v>64</v>
      </c>
      <c r="B16" s="46" t="s">
        <v>66</v>
      </c>
      <c r="C16" s="46" t="s">
        <v>67</v>
      </c>
      <c r="D16" s="47" t="s">
        <v>68</v>
      </c>
    </row>
    <row r="17" spans="1:13" ht="14.1" customHeight="1">
      <c r="A17" s="48" t="s">
        <v>8</v>
      </c>
      <c r="B17" s="28">
        <v>40.550469529684491</v>
      </c>
      <c r="C17" s="29">
        <v>25.780912341361834</v>
      </c>
      <c r="D17" s="30">
        <v>33.668618128953675</v>
      </c>
    </row>
    <row r="18" spans="1:13" ht="14.1" customHeight="1">
      <c r="A18" s="49" t="s">
        <v>10</v>
      </c>
      <c r="B18" s="31">
        <v>75.299025754798876</v>
      </c>
      <c r="C18" s="32">
        <v>11.291839490691617</v>
      </c>
      <c r="D18" s="30">
        <v>13.409134754509502</v>
      </c>
    </row>
    <row r="19" spans="1:13" ht="14.1" customHeight="1">
      <c r="A19" s="49" t="s">
        <v>9</v>
      </c>
      <c r="B19" s="31">
        <v>78.214019472744937</v>
      </c>
      <c r="C19" s="32">
        <v>12.451713466013057</v>
      </c>
      <c r="D19" s="30">
        <v>9.3342670612420093</v>
      </c>
    </row>
    <row r="20" spans="1:13" ht="14.1" customHeight="1" thickBot="1">
      <c r="A20" s="50" t="s">
        <v>11</v>
      </c>
      <c r="B20" s="33">
        <v>87.120853580248067</v>
      </c>
      <c r="C20" s="34">
        <v>7.5138116369191268</v>
      </c>
      <c r="D20" s="35">
        <v>5.3653347828328029</v>
      </c>
    </row>
    <row r="30" spans="1:13" ht="14.1" customHeight="1">
      <c r="J30" s="51"/>
      <c r="K30" s="51"/>
      <c r="L30" s="51"/>
      <c r="M30" s="51"/>
    </row>
    <row r="33" spans="1:13" ht="15.9" customHeight="1">
      <c r="A33" s="70" t="s">
        <v>311</v>
      </c>
    </row>
    <row r="35" spans="1:13" s="51" customFormat="1" ht="14.1" customHeight="1">
      <c r="J35"/>
      <c r="K35"/>
      <c r="L35"/>
      <c r="M35"/>
    </row>
  </sheetData>
  <mergeCells count="1">
    <mergeCell ref="L2:L3"/>
  </mergeCells>
  <hyperlinks>
    <hyperlink ref="L2:L3" location="Índice!A1" display="Índice " xr:uid="{00000000-0004-0000-0600-000000000000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A1:M37"/>
  <sheetViews>
    <sheetView showGridLines="0" zoomScale="80" zoomScaleNormal="80" workbookViewId="0"/>
  </sheetViews>
  <sheetFormatPr baseColWidth="10" defaultRowHeight="14.1" customHeight="1"/>
  <cols>
    <col min="3" max="4" width="10.88671875" customWidth="1"/>
    <col min="7" max="7" width="10.88671875" customWidth="1"/>
    <col min="11" max="11" width="19.6640625" customWidth="1"/>
    <col min="12" max="12" width="20" customWidth="1"/>
  </cols>
  <sheetData>
    <row r="1" spans="1:13" ht="16.95" customHeight="1" thickBot="1">
      <c r="A1" s="68" t="s">
        <v>80</v>
      </c>
    </row>
    <row r="2" spans="1:13" ht="16.95" customHeight="1">
      <c r="A2" s="65" t="s">
        <v>395</v>
      </c>
      <c r="J2" s="3"/>
      <c r="M2" s="470" t="s">
        <v>122</v>
      </c>
    </row>
    <row r="3" spans="1:13" ht="14.1" customHeight="1" thickBot="1">
      <c r="M3" s="471"/>
    </row>
    <row r="8" spans="1:13" ht="14.1" customHeight="1" thickBot="1"/>
    <row r="9" spans="1:13" ht="14.1" customHeight="1" thickBot="1">
      <c r="A9" s="18" t="s">
        <v>64</v>
      </c>
      <c r="B9" s="18" t="s">
        <v>12</v>
      </c>
      <c r="C9" s="27" t="s">
        <v>13</v>
      </c>
    </row>
    <row r="10" spans="1:13" ht="14.1" customHeight="1">
      <c r="A10" s="26" t="s">
        <v>14</v>
      </c>
      <c r="B10" s="64">
        <v>0.80939661841917199</v>
      </c>
      <c r="C10" s="64">
        <v>0.19060338158082499</v>
      </c>
    </row>
    <row r="11" spans="1:13" ht="14.1" customHeight="1">
      <c r="A11" s="23" t="s">
        <v>8</v>
      </c>
      <c r="B11" s="64">
        <v>0.46587348379959298</v>
      </c>
      <c r="C11" s="64">
        <v>0.53412651620040696</v>
      </c>
    </row>
    <row r="12" spans="1:13" ht="14.1" customHeight="1">
      <c r="A12" s="23" t="s">
        <v>10</v>
      </c>
      <c r="B12" s="64">
        <v>0.85581844146821495</v>
      </c>
      <c r="C12" s="64">
        <v>0.14418155853178399</v>
      </c>
    </row>
    <row r="13" spans="1:13" ht="14.1" customHeight="1">
      <c r="A13" s="23" t="s">
        <v>9</v>
      </c>
      <c r="B13" s="64">
        <v>0.885955615245831</v>
      </c>
      <c r="C13" s="64">
        <v>0.114044384754169</v>
      </c>
    </row>
    <row r="14" spans="1:13" ht="14.1" customHeight="1" thickBot="1">
      <c r="A14" s="25" t="s">
        <v>11</v>
      </c>
      <c r="B14" s="64">
        <v>0.948479542448179</v>
      </c>
      <c r="C14" s="64">
        <v>5.15204575518226E-2</v>
      </c>
    </row>
    <row r="16" spans="1:13" ht="14.1" customHeight="1" thickBot="1"/>
    <row r="17" spans="1:3" ht="14.1" customHeight="1" thickBot="1">
      <c r="A17" s="18" t="s">
        <v>64</v>
      </c>
      <c r="B17" s="18" t="s">
        <v>12</v>
      </c>
      <c r="C17" s="27" t="s">
        <v>13</v>
      </c>
    </row>
    <row r="18" spans="1:3" ht="14.1" customHeight="1">
      <c r="A18" s="26" t="s">
        <v>14</v>
      </c>
      <c r="B18" s="52">
        <v>80.939661841917214</v>
      </c>
      <c r="C18" s="53">
        <v>19.060338158082502</v>
      </c>
    </row>
    <row r="19" spans="1:3" ht="14.1" customHeight="1">
      <c r="A19" s="23" t="s">
        <v>8</v>
      </c>
      <c r="B19" s="52">
        <v>46.587348379959344</v>
      </c>
      <c r="C19" s="53">
        <v>53.412651620040741</v>
      </c>
    </row>
    <row r="20" spans="1:3" ht="14.1" customHeight="1">
      <c r="A20" s="23" t="s">
        <v>10</v>
      </c>
      <c r="B20" s="52">
        <v>85.581844146821524</v>
      </c>
      <c r="C20" s="53">
        <v>14.41815585317843</v>
      </c>
    </row>
    <row r="21" spans="1:3" ht="14.1" customHeight="1">
      <c r="A21" s="23" t="s">
        <v>9</v>
      </c>
      <c r="B21" s="52">
        <v>88.595561524583118</v>
      </c>
      <c r="C21" s="53">
        <v>11.404438475416853</v>
      </c>
    </row>
    <row r="22" spans="1:3" ht="14.1" customHeight="1" thickBot="1">
      <c r="A22" s="25" t="s">
        <v>11</v>
      </c>
      <c r="B22" s="54">
        <v>94.847954244817942</v>
      </c>
      <c r="C22" s="55">
        <v>5.1520457551822583</v>
      </c>
    </row>
    <row r="37" spans="1:1" s="67" customFormat="1" ht="15.9" customHeight="1">
      <c r="A37" s="70" t="s">
        <v>311</v>
      </c>
    </row>
  </sheetData>
  <mergeCells count="1">
    <mergeCell ref="M2:M3"/>
  </mergeCells>
  <hyperlinks>
    <hyperlink ref="M2:M3" location="Índice!A1" display="Índice " xr:uid="{00000000-0004-0000-0700-000000000000}"/>
  </hyperlinks>
  <pageMargins left="0.70866141732283472" right="0.51181102362204722" top="1.299212598425197" bottom="0.51181102362204722" header="0" footer="0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A1:J46"/>
  <sheetViews>
    <sheetView showGridLines="0" zoomScale="80" zoomScaleNormal="80" workbookViewId="0">
      <selection activeCell="F19" sqref="F19"/>
    </sheetView>
  </sheetViews>
  <sheetFormatPr baseColWidth="10" defaultRowHeight="14.1" customHeight="1"/>
  <cols>
    <col min="2" max="2" width="47.44140625" bestFit="1" customWidth="1"/>
    <col min="3" max="3" width="14.109375" customWidth="1"/>
    <col min="4" max="4" width="13.88671875" customWidth="1"/>
    <col min="5" max="5" width="19.33203125" customWidth="1"/>
    <col min="6" max="6" width="12.6640625" customWidth="1"/>
  </cols>
  <sheetData>
    <row r="1" spans="1:10" ht="16.95" customHeight="1" thickBot="1">
      <c r="A1" s="68" t="s">
        <v>79</v>
      </c>
    </row>
    <row r="2" spans="1:10" s="73" customFormat="1" ht="19.95" customHeight="1">
      <c r="A2" s="65" t="s">
        <v>312</v>
      </c>
      <c r="F2" s="470" t="s">
        <v>122</v>
      </c>
      <c r="J2" s="74"/>
    </row>
    <row r="3" spans="1:10" ht="14.1" customHeight="1" thickBot="1">
      <c r="F3" s="471"/>
    </row>
    <row r="4" spans="1:10" ht="14.1" customHeight="1">
      <c r="B4" s="2"/>
      <c r="C4" s="1"/>
      <c r="D4" s="1"/>
      <c r="E4" s="1"/>
      <c r="F4" s="1"/>
      <c r="G4" s="1"/>
      <c r="H4" s="1"/>
    </row>
    <row r="5" spans="1:10" ht="14.1" customHeight="1">
      <c r="B5" s="2"/>
      <c r="C5" s="1"/>
      <c r="D5" s="1"/>
      <c r="E5" s="1"/>
      <c r="F5" s="1"/>
      <c r="G5" s="1"/>
      <c r="H5" s="1"/>
    </row>
    <row r="6" spans="1:10" ht="14.1" customHeight="1">
      <c r="B6" s="1"/>
      <c r="C6" s="1"/>
      <c r="D6" s="1"/>
      <c r="E6" s="1"/>
      <c r="F6" s="1"/>
      <c r="G6" s="1"/>
      <c r="H6" s="1"/>
    </row>
    <row r="7" spans="1:10" ht="14.1" customHeight="1">
      <c r="B7" s="1"/>
      <c r="C7" s="1"/>
      <c r="D7" s="1"/>
      <c r="E7" s="1"/>
      <c r="F7" s="1"/>
      <c r="G7" s="1"/>
      <c r="H7" s="1"/>
    </row>
    <row r="8" spans="1:10" ht="14.1" customHeight="1">
      <c r="B8" s="1"/>
      <c r="C8" s="1"/>
      <c r="D8" s="1"/>
      <c r="E8" s="1"/>
      <c r="F8" s="1"/>
      <c r="G8" s="1"/>
      <c r="H8" s="1"/>
    </row>
    <row r="9" spans="1:10" ht="14.1" customHeight="1">
      <c r="B9" s="1"/>
      <c r="C9" s="1"/>
      <c r="D9" s="1"/>
      <c r="E9" s="1"/>
      <c r="F9" s="1"/>
      <c r="G9" s="1"/>
      <c r="H9" s="1"/>
    </row>
    <row r="10" spans="1:10" ht="14.1" customHeight="1">
      <c r="B10" s="1"/>
      <c r="C10" s="1"/>
      <c r="D10" s="1"/>
      <c r="E10" s="1"/>
      <c r="F10" s="1"/>
      <c r="G10" s="1"/>
      <c r="H10" s="1"/>
    </row>
    <row r="11" spans="1:10" ht="14.1" customHeight="1">
      <c r="B11" s="1"/>
      <c r="C11" s="1"/>
      <c r="D11" s="1"/>
      <c r="E11" s="1"/>
      <c r="F11" s="1"/>
      <c r="G11" s="1"/>
      <c r="H11" s="1"/>
    </row>
    <row r="12" spans="1:10" ht="14.1" customHeight="1">
      <c r="B12" s="1"/>
      <c r="C12" s="1"/>
      <c r="D12" s="1"/>
      <c r="E12" s="1"/>
      <c r="F12" s="1"/>
      <c r="G12" s="1"/>
      <c r="H12" s="1"/>
    </row>
    <row r="13" spans="1:10" ht="14.1" customHeight="1">
      <c r="B13" s="1"/>
      <c r="C13" s="1"/>
      <c r="D13" s="1"/>
      <c r="E13" s="1"/>
      <c r="F13" s="1"/>
      <c r="G13" s="1"/>
      <c r="H13" s="1"/>
    </row>
    <row r="14" spans="1:10" ht="14.1" customHeight="1">
      <c r="B14" s="1"/>
      <c r="C14" s="1"/>
      <c r="D14" s="1"/>
      <c r="E14" s="1"/>
      <c r="F14" s="1"/>
      <c r="G14" s="1"/>
      <c r="H14" s="1"/>
    </row>
    <row r="15" spans="1:10" ht="14.1" customHeight="1" thickBot="1">
      <c r="B15" s="1"/>
      <c r="C15" s="1"/>
      <c r="D15" s="1"/>
      <c r="E15" s="1"/>
      <c r="F15" s="1"/>
      <c r="G15" s="1"/>
      <c r="H15" s="1"/>
    </row>
    <row r="16" spans="1:10" ht="14.1" customHeight="1" thickBot="1">
      <c r="A16" s="18" t="s">
        <v>65</v>
      </c>
      <c r="B16" s="56">
        <v>2023</v>
      </c>
      <c r="C16" s="56">
        <v>2024</v>
      </c>
      <c r="D16" s="1"/>
    </row>
    <row r="17" spans="1:4" ht="14.1" customHeight="1">
      <c r="A17" s="23" t="s">
        <v>16</v>
      </c>
      <c r="B17" s="19">
        <v>4.6935671921731634</v>
      </c>
      <c r="C17" s="19">
        <v>4.4281619811877126</v>
      </c>
      <c r="D17" s="1"/>
    </row>
    <row r="18" spans="1:4" ht="14.1" customHeight="1">
      <c r="A18" s="23" t="s">
        <v>18</v>
      </c>
      <c r="B18" s="19">
        <v>9.9232017032493545</v>
      </c>
      <c r="C18" s="19">
        <v>8.2062237969245881</v>
      </c>
      <c r="D18" s="1"/>
    </row>
    <row r="19" spans="1:4" ht="14.1" customHeight="1">
      <c r="A19" s="23" t="s">
        <v>17</v>
      </c>
      <c r="B19" s="19">
        <v>7.4354944999239629</v>
      </c>
      <c r="C19" s="19">
        <v>10.327023560107303</v>
      </c>
      <c r="D19" s="1"/>
    </row>
    <row r="20" spans="1:4" ht="14.1" customHeight="1">
      <c r="A20" s="23" t="s">
        <v>15</v>
      </c>
      <c r="B20" s="19">
        <v>16.516956455619201</v>
      </c>
      <c r="C20" s="19">
        <v>14.95895855468024</v>
      </c>
      <c r="D20" s="1"/>
    </row>
    <row r="21" spans="1:4" ht="14.1" customHeight="1">
      <c r="A21" s="23" t="s">
        <v>20</v>
      </c>
      <c r="B21" s="19">
        <v>20.143458204491306</v>
      </c>
      <c r="C21" s="19">
        <v>17.069202508611017</v>
      </c>
      <c r="D21" s="1"/>
    </row>
    <row r="22" spans="1:4" ht="14.1" customHeight="1">
      <c r="A22" s="23" t="s">
        <v>19</v>
      </c>
      <c r="B22" s="19">
        <v>12.470978861458914</v>
      </c>
      <c r="C22" s="19">
        <v>17.166499533020176</v>
      </c>
      <c r="D22" s="1"/>
    </row>
    <row r="23" spans="1:4" ht="14.1" customHeight="1">
      <c r="A23" s="23" t="s">
        <v>21</v>
      </c>
      <c r="B23" s="19">
        <v>18.486085061083791</v>
      </c>
      <c r="C23" s="19">
        <v>24.577366050222704</v>
      </c>
    </row>
    <row r="24" spans="1:4" ht="14.1" customHeight="1" thickBot="1">
      <c r="A24" s="25" t="s">
        <v>22</v>
      </c>
      <c r="B24" s="21">
        <v>26.376539767830891</v>
      </c>
      <c r="C24" s="21">
        <v>31.06161609439647</v>
      </c>
    </row>
    <row r="43" spans="1:1" ht="15.9" customHeight="1">
      <c r="A43" s="70" t="s">
        <v>77</v>
      </c>
    </row>
    <row r="44" spans="1:1" ht="15.9" customHeight="1">
      <c r="A44" s="70" t="s">
        <v>313</v>
      </c>
    </row>
    <row r="45" spans="1:1" ht="15.9" customHeight="1"/>
    <row r="46" spans="1:1" ht="15.9" customHeight="1"/>
  </sheetData>
  <autoFilter ref="A16:C24" xr:uid="{00000000-0009-0000-0000-000008000000}">
    <sortState xmlns:xlrd2="http://schemas.microsoft.com/office/spreadsheetml/2017/richdata2" ref="A17:C24">
      <sortCondition ref="B16:B24"/>
    </sortState>
  </autoFilter>
  <mergeCells count="1">
    <mergeCell ref="F2:F3"/>
  </mergeCells>
  <hyperlinks>
    <hyperlink ref="F2:F3" location="Índice!A1" display="Índice " xr:uid="{00000000-0004-0000-0800-000000000000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/>
  </sheetPr>
  <dimension ref="A1:R31"/>
  <sheetViews>
    <sheetView showGridLines="0" zoomScale="80" zoomScaleNormal="80" workbookViewId="0"/>
  </sheetViews>
  <sheetFormatPr baseColWidth="10" defaultColWidth="11.44140625" defaultRowHeight="14.1" customHeight="1"/>
  <cols>
    <col min="1" max="1" width="11.44140625" style="42"/>
    <col min="2" max="2" width="43" style="1" bestFit="1" customWidth="1"/>
    <col min="3" max="3" width="11.44140625" style="1" customWidth="1"/>
    <col min="4" max="4" width="20.6640625" style="1" customWidth="1"/>
    <col min="5" max="5" width="11.44140625" style="1"/>
    <col min="6" max="6" width="38.33203125" style="1" bestFit="1" customWidth="1"/>
    <col min="7" max="16384" width="11.44140625" style="1"/>
  </cols>
  <sheetData>
    <row r="1" spans="1:18" customFormat="1" ht="16.95" customHeight="1" thickBot="1">
      <c r="A1" s="68" t="s">
        <v>78</v>
      </c>
    </row>
    <row r="2" spans="1:18" s="73" customFormat="1" ht="16.95" customHeight="1">
      <c r="A2" s="65" t="s">
        <v>314</v>
      </c>
      <c r="J2" s="470" t="s">
        <v>122</v>
      </c>
    </row>
    <row r="3" spans="1:18" customFormat="1" ht="14.1" customHeight="1" thickBot="1">
      <c r="J3" s="471"/>
    </row>
    <row r="4" spans="1:18" ht="14.1" customHeight="1">
      <c r="C4"/>
      <c r="D4"/>
      <c r="E4"/>
      <c r="F4"/>
      <c r="G4" s="58"/>
      <c r="H4"/>
      <c r="I4"/>
      <c r="J4"/>
      <c r="K4"/>
      <c r="L4"/>
      <c r="M4"/>
      <c r="N4"/>
      <c r="O4"/>
      <c r="P4"/>
      <c r="Q4"/>
      <c r="R4"/>
    </row>
    <row r="5" spans="1:18" ht="14.1" customHeight="1"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 ht="14.1" customHeight="1">
      <c r="C6"/>
      <c r="D6"/>
      <c r="E6"/>
      <c r="F6"/>
      <c r="G6" s="3"/>
      <c r="H6"/>
      <c r="I6"/>
      <c r="J6"/>
      <c r="K6"/>
      <c r="L6"/>
      <c r="M6"/>
      <c r="N6"/>
      <c r="O6"/>
      <c r="P6"/>
      <c r="Q6"/>
      <c r="R6"/>
    </row>
    <row r="7" spans="1:18" ht="14.1" customHeight="1">
      <c r="C7"/>
      <c r="D7"/>
      <c r="E7"/>
      <c r="F7"/>
      <c r="G7"/>
      <c r="H7" s="3"/>
      <c r="I7"/>
      <c r="J7"/>
      <c r="K7"/>
      <c r="L7"/>
      <c r="M7"/>
      <c r="N7"/>
      <c r="O7"/>
      <c r="P7"/>
      <c r="Q7"/>
      <c r="R7"/>
    </row>
    <row r="8" spans="1:18" ht="14.1" customHeight="1"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 ht="14.1" customHeight="1" thickBot="1">
      <c r="A9" s="1"/>
      <c r="B9" s="59">
        <v>435779</v>
      </c>
      <c r="D9"/>
      <c r="E9"/>
      <c r="F9"/>
      <c r="G9"/>
      <c r="H9"/>
      <c r="I9"/>
      <c r="J9"/>
      <c r="K9"/>
      <c r="L9"/>
      <c r="M9"/>
    </row>
    <row r="10" spans="1:18" ht="14.1" customHeight="1" thickBot="1">
      <c r="A10" s="18" t="s">
        <v>23</v>
      </c>
      <c r="B10" s="18" t="s">
        <v>24</v>
      </c>
      <c r="C10" s="27" t="s">
        <v>84</v>
      </c>
      <c r="D10"/>
      <c r="E10"/>
      <c r="F10"/>
      <c r="G10"/>
      <c r="H10"/>
      <c r="I10"/>
      <c r="J10"/>
      <c r="K10"/>
      <c r="L10"/>
      <c r="M10"/>
    </row>
    <row r="11" spans="1:18" ht="14.1" customHeight="1">
      <c r="A11" s="26" t="s">
        <v>25</v>
      </c>
      <c r="B11" s="403">
        <v>217594</v>
      </c>
      <c r="C11" s="404">
        <v>49.932190399262012</v>
      </c>
    </row>
    <row r="12" spans="1:18" ht="14.1" customHeight="1">
      <c r="A12" s="23" t="s">
        <v>26</v>
      </c>
      <c r="B12" s="37">
        <v>125534</v>
      </c>
      <c r="C12" s="39">
        <v>28.806803448536989</v>
      </c>
    </row>
    <row r="13" spans="1:18" ht="14.1" customHeight="1">
      <c r="A13" s="23" t="s">
        <v>27</v>
      </c>
      <c r="B13" s="37">
        <v>35539</v>
      </c>
      <c r="C13" s="39">
        <v>8.1552805435782822</v>
      </c>
    </row>
    <row r="14" spans="1:18" ht="14.1" customHeight="1">
      <c r="A14" s="23" t="s">
        <v>29</v>
      </c>
      <c r="B14" s="37">
        <v>34952</v>
      </c>
      <c r="C14" s="39">
        <v>8.0205792385589945</v>
      </c>
    </row>
    <row r="15" spans="1:18" ht="14.1" customHeight="1">
      <c r="A15" s="23" t="s">
        <v>28</v>
      </c>
      <c r="B15" s="37">
        <v>21494</v>
      </c>
      <c r="C15" s="39">
        <v>4.9323166100248059</v>
      </c>
    </row>
    <row r="16" spans="1:18" ht="14.1" customHeight="1" thickBot="1">
      <c r="A16" s="25" t="s">
        <v>30</v>
      </c>
      <c r="B16" s="38">
        <v>666</v>
      </c>
      <c r="C16" s="40">
        <v>0.15282976003891882</v>
      </c>
    </row>
    <row r="17" spans="1:1" ht="14.1" customHeight="1">
      <c r="A17" s="1"/>
    </row>
    <row r="18" spans="1:1" ht="14.1" customHeight="1">
      <c r="A18" s="1"/>
    </row>
    <row r="19" spans="1:1" ht="14.1" customHeight="1">
      <c r="A19" s="1"/>
    </row>
    <row r="20" spans="1:1" ht="14.1" customHeight="1">
      <c r="A20" s="61">
        <v>24440</v>
      </c>
    </row>
    <row r="21" spans="1:1" ht="14.1" customHeight="1">
      <c r="A21" s="61">
        <v>4959</v>
      </c>
    </row>
    <row r="22" spans="1:1" ht="14.1" customHeight="1">
      <c r="A22" s="61">
        <v>60686</v>
      </c>
    </row>
    <row r="24" spans="1:1" ht="14.1" customHeight="1">
      <c r="A24" s="60" t="s">
        <v>9</v>
      </c>
    </row>
    <row r="25" spans="1:1" ht="14.1" customHeight="1">
      <c r="A25" s="62"/>
    </row>
    <row r="26" spans="1:1" ht="14.1" customHeight="1">
      <c r="A26" s="62"/>
    </row>
    <row r="27" spans="1:1" ht="14.1" customHeight="1">
      <c r="A27" s="63"/>
    </row>
    <row r="28" spans="1:1" ht="14.1" customHeight="1">
      <c r="A28" s="63"/>
    </row>
    <row r="30" spans="1:1" s="69" customFormat="1" ht="15.9" customHeight="1">
      <c r="A30" s="70" t="s">
        <v>311</v>
      </c>
    </row>
    <row r="31" spans="1:1" ht="14.1" customHeight="1">
      <c r="A31" s="63"/>
    </row>
  </sheetData>
  <sortState xmlns:xlrd2="http://schemas.microsoft.com/office/spreadsheetml/2017/richdata2" ref="A11:C16">
    <sortCondition descending="1" ref="C11:C16"/>
  </sortState>
  <mergeCells count="1">
    <mergeCell ref="J2:J3"/>
  </mergeCells>
  <hyperlinks>
    <hyperlink ref="J2:J3" location="Índice!A1" display="Índice " xr:uid="{00000000-0004-0000-0900-000000000000}"/>
  </hyperlinks>
  <pageMargins left="0.70866141732283472" right="0.51181102362204722" top="1.299212598425197" bottom="0.51181102362204722" header="0" footer="0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/>
  </sheetPr>
  <dimension ref="A1:M42"/>
  <sheetViews>
    <sheetView showGridLines="0" zoomScale="80" zoomScaleNormal="80" workbookViewId="0"/>
  </sheetViews>
  <sheetFormatPr baseColWidth="10" defaultRowHeight="14.1" customHeight="1"/>
  <cols>
    <col min="1" max="2" width="14.109375" customWidth="1"/>
    <col min="3" max="8" width="11.44140625" customWidth="1"/>
    <col min="9" max="9" width="10" customWidth="1"/>
    <col min="10" max="10" width="10.44140625" bestFit="1" customWidth="1"/>
    <col min="11" max="11" width="9.109375" bestFit="1" customWidth="1"/>
    <col min="12" max="12" width="9.44140625" bestFit="1" customWidth="1"/>
    <col min="13" max="13" width="9" bestFit="1" customWidth="1"/>
    <col min="18" max="18" width="28.33203125" customWidth="1"/>
  </cols>
  <sheetData>
    <row r="1" spans="1:13" ht="16.95" customHeight="1" thickBot="1">
      <c r="A1" s="68" t="s">
        <v>82</v>
      </c>
    </row>
    <row r="2" spans="1:13" ht="16.95" customHeight="1">
      <c r="A2" s="65" t="s">
        <v>315</v>
      </c>
      <c r="M2" s="470" t="s">
        <v>122</v>
      </c>
    </row>
    <row r="3" spans="1:13" ht="14.1" customHeight="1" thickBot="1">
      <c r="M3" s="471"/>
    </row>
    <row r="10" spans="1:13" ht="14.1" customHeight="1" thickBot="1"/>
    <row r="11" spans="1:13" ht="14.1" customHeight="1" thickBot="1">
      <c r="A11" s="18"/>
      <c r="B11" s="18" t="s">
        <v>8</v>
      </c>
      <c r="C11" s="18" t="s">
        <v>10</v>
      </c>
      <c r="D11" s="18" t="s">
        <v>9</v>
      </c>
      <c r="E11" s="27" t="s">
        <v>11</v>
      </c>
    </row>
    <row r="12" spans="1:13" ht="14.1" customHeight="1">
      <c r="A12" s="23" t="s">
        <v>32</v>
      </c>
      <c r="B12" s="19">
        <v>3.4242269458960353</v>
      </c>
      <c r="C12" s="19">
        <v>1.3709366258319668</v>
      </c>
      <c r="D12" s="19">
        <v>5.9355727743013977</v>
      </c>
      <c r="E12" s="20">
        <v>5.3592431363544772</v>
      </c>
    </row>
    <row r="13" spans="1:13" ht="14.1" customHeight="1">
      <c r="A13" s="23" t="s">
        <v>31</v>
      </c>
      <c r="B13" s="19">
        <v>6.3160583081214892</v>
      </c>
      <c r="C13" s="19">
        <v>13.34281855888878</v>
      </c>
      <c r="D13" s="19">
        <v>18.220118824406441</v>
      </c>
      <c r="E13" s="20">
        <v>27.884277460439442</v>
      </c>
    </row>
    <row r="14" spans="1:13" ht="14.1" customHeight="1">
      <c r="A14" s="23" t="s">
        <v>33</v>
      </c>
      <c r="B14" s="19">
        <v>81.17362775529449</v>
      </c>
      <c r="C14" s="19">
        <v>92.829410629883284</v>
      </c>
      <c r="D14" s="19">
        <v>93.129193304267289</v>
      </c>
      <c r="E14" s="20">
        <v>94.449104293673585</v>
      </c>
    </row>
    <row r="15" spans="1:13" ht="14.1" customHeight="1" thickBot="1">
      <c r="A15" s="25" t="s">
        <v>34</v>
      </c>
      <c r="B15" s="21">
        <v>88.383560567364739</v>
      </c>
      <c r="C15" s="21">
        <v>96.074081219253401</v>
      </c>
      <c r="D15" s="21">
        <v>94.437165382790795</v>
      </c>
      <c r="E15" s="22">
        <v>94.904572014976068</v>
      </c>
    </row>
    <row r="42" spans="1:1" s="66" customFormat="1" ht="15.9" customHeight="1">
      <c r="A42" s="70" t="s">
        <v>311</v>
      </c>
    </row>
  </sheetData>
  <mergeCells count="1">
    <mergeCell ref="M2:M3"/>
  </mergeCells>
  <hyperlinks>
    <hyperlink ref="M2:M3" location="Índice!A1" display="Índice " xr:uid="{00000000-0004-0000-0A00-000000000000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/>
  </sheetPr>
  <dimension ref="A1:AG68"/>
  <sheetViews>
    <sheetView showGridLines="0" zoomScale="80" zoomScaleNormal="80" workbookViewId="0"/>
  </sheetViews>
  <sheetFormatPr baseColWidth="10" defaultColWidth="11.44140625" defaultRowHeight="14.1" customHeight="1"/>
  <cols>
    <col min="1" max="1" width="12.33203125" style="69" customWidth="1"/>
    <col min="2" max="2" width="28.109375" style="69" bestFit="1" customWidth="1"/>
    <col min="3" max="3" width="14" style="69" customWidth="1"/>
    <col min="4" max="4" width="14.88671875" style="69" customWidth="1"/>
    <col min="5" max="5" width="13" style="69" customWidth="1"/>
    <col min="6" max="6" width="12" style="69" bestFit="1" customWidth="1"/>
    <col min="7" max="7" width="26.88671875" style="69" customWidth="1"/>
    <col min="8" max="8" width="15.5546875" style="69" customWidth="1"/>
    <col min="9" max="12" width="11.44140625" style="69"/>
    <col min="13" max="13" width="11.88671875" style="69" customWidth="1"/>
    <col min="14" max="14" width="4.33203125" style="69" customWidth="1"/>
    <col min="15" max="16" width="11" style="69" customWidth="1"/>
    <col min="17" max="21" width="11" style="1" customWidth="1"/>
    <col min="22" max="23" width="11" style="4" customWidth="1"/>
    <col min="24" max="32" width="11.44140625" style="4"/>
    <col min="33" max="16384" width="11.44140625" style="1"/>
  </cols>
  <sheetData>
    <row r="1" spans="1:32" s="76" customFormat="1" ht="16.95" customHeight="1" thickBot="1">
      <c r="A1" s="82" t="s">
        <v>83</v>
      </c>
      <c r="B1" s="75"/>
      <c r="C1" s="75"/>
      <c r="D1" s="75"/>
      <c r="E1" s="75"/>
      <c r="F1" s="75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s="76" customFormat="1" ht="19.95" customHeight="1">
      <c r="A2" s="431" t="s">
        <v>396</v>
      </c>
      <c r="B2" s="75"/>
      <c r="C2" s="75"/>
      <c r="D2" s="75"/>
      <c r="E2" s="75"/>
      <c r="F2" s="75"/>
      <c r="M2" s="75"/>
      <c r="O2" s="470" t="s">
        <v>122</v>
      </c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</row>
    <row r="3" spans="1:32" s="76" customFormat="1" ht="14.1" customHeight="1" thickBot="1">
      <c r="A3" s="67"/>
      <c r="O3" s="471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</row>
    <row r="4" spans="1:32" ht="14.1" customHeight="1">
      <c r="C4" s="447"/>
    </row>
    <row r="5" spans="1:32" ht="14.1" customHeight="1">
      <c r="C5" s="447"/>
    </row>
    <row r="6" spans="1:32" ht="14.1" customHeight="1">
      <c r="C6" s="447"/>
    </row>
    <row r="7" spans="1:32" ht="14.1" customHeight="1">
      <c r="V7" s="4" t="s">
        <v>39</v>
      </c>
      <c r="W7" s="4">
        <v>47.4</v>
      </c>
    </row>
    <row r="8" spans="1:32" ht="14.1" customHeight="1">
      <c r="M8" s="448"/>
      <c r="V8" s="4" t="s">
        <v>40</v>
      </c>
      <c r="W8" s="4">
        <v>40.799999999999997</v>
      </c>
    </row>
    <row r="9" spans="1:32" ht="14.1" customHeight="1">
      <c r="M9" s="449"/>
      <c r="V9" s="4" t="s">
        <v>41</v>
      </c>
      <c r="W9" s="4">
        <v>11.9</v>
      </c>
    </row>
    <row r="10" spans="1:32" ht="14.1" customHeight="1">
      <c r="M10" s="449"/>
    </row>
    <row r="11" spans="1:32" ht="14.1" customHeight="1">
      <c r="M11" s="449"/>
      <c r="W11" s="4">
        <f>W7-W9</f>
        <v>35.5</v>
      </c>
    </row>
    <row r="12" spans="1:32" ht="14.1" customHeight="1">
      <c r="M12" s="449"/>
    </row>
    <row r="13" spans="1:32" ht="14.1" customHeight="1">
      <c r="M13" s="449"/>
    </row>
    <row r="14" spans="1:32" ht="14.1" customHeight="1">
      <c r="M14" s="449"/>
      <c r="V14" s="476" t="s">
        <v>42</v>
      </c>
      <c r="W14" s="476"/>
      <c r="X14" s="476"/>
      <c r="Y14" s="476"/>
      <c r="Z14" s="476"/>
      <c r="AA14" s="476"/>
      <c r="AB14" s="476"/>
    </row>
    <row r="15" spans="1:32" ht="14.1" customHeight="1">
      <c r="M15" s="449"/>
      <c r="V15" s="10" t="s">
        <v>43</v>
      </c>
      <c r="W15" s="5"/>
      <c r="X15" s="5"/>
      <c r="Y15" s="5"/>
      <c r="Z15" s="5"/>
      <c r="AA15" s="5"/>
      <c r="AB15" s="5"/>
    </row>
    <row r="16" spans="1:32" ht="14.1" customHeight="1">
      <c r="P16" s="450" t="s">
        <v>44</v>
      </c>
      <c r="Q16" s="11"/>
      <c r="R16" s="478" t="s">
        <v>45</v>
      </c>
      <c r="S16" s="478"/>
      <c r="T16" s="478"/>
      <c r="U16" s="478"/>
      <c r="V16" s="478" t="s">
        <v>14</v>
      </c>
      <c r="AA16" s="1"/>
      <c r="AB16" s="1"/>
      <c r="AC16" s="1"/>
      <c r="AD16" s="1"/>
      <c r="AE16" s="1"/>
      <c r="AF16" s="1"/>
    </row>
    <row r="17" spans="1:32" ht="14.1" customHeight="1">
      <c r="P17" s="450"/>
      <c r="Q17" s="11"/>
      <c r="R17" s="6" t="s">
        <v>8</v>
      </c>
      <c r="S17" s="6" t="s">
        <v>10</v>
      </c>
      <c r="T17" s="6" t="s">
        <v>9</v>
      </c>
      <c r="U17" s="6" t="s">
        <v>11</v>
      </c>
      <c r="V17" s="478"/>
      <c r="AA17" s="1"/>
      <c r="AB17" s="1"/>
      <c r="AC17" s="1"/>
      <c r="AD17" s="1"/>
      <c r="AE17" s="1"/>
      <c r="AF17" s="1"/>
    </row>
    <row r="18" spans="1:32" ht="14.1" customHeight="1">
      <c r="P18" s="480" t="s">
        <v>46</v>
      </c>
      <c r="Q18" s="12" t="s">
        <v>47</v>
      </c>
      <c r="R18" s="7">
        <v>21237</v>
      </c>
      <c r="S18" s="7">
        <v>31287</v>
      </c>
      <c r="T18" s="7">
        <v>39345</v>
      </c>
      <c r="U18" s="7">
        <v>73655</v>
      </c>
      <c r="V18" s="7">
        <v>165524</v>
      </c>
      <c r="W18" s="8">
        <f>V18/$V$21</f>
        <v>0.473554865750211</v>
      </c>
      <c r="AA18" s="1"/>
      <c r="AB18" s="1"/>
      <c r="AC18" s="1"/>
      <c r="AD18" s="1"/>
      <c r="AE18" s="1"/>
      <c r="AF18" s="1"/>
    </row>
    <row r="19" spans="1:32" ht="14.1" customHeight="1" thickBot="1">
      <c r="P19" s="480"/>
      <c r="Q19" s="12" t="s">
        <v>48</v>
      </c>
      <c r="R19" s="7">
        <v>29801</v>
      </c>
      <c r="S19" s="7">
        <v>24440</v>
      </c>
      <c r="T19" s="7">
        <v>29810</v>
      </c>
      <c r="U19" s="7">
        <v>58531</v>
      </c>
      <c r="V19" s="7">
        <v>142582</v>
      </c>
      <c r="W19" s="8">
        <f>V19/$V$21</f>
        <v>0.40791909250861857</v>
      </c>
      <c r="AA19" s="1"/>
      <c r="AB19" s="1"/>
      <c r="AC19" s="1"/>
      <c r="AD19" s="1"/>
      <c r="AE19" s="1"/>
      <c r="AF19" s="1"/>
    </row>
    <row r="20" spans="1:32" ht="14.1" customHeight="1" thickBot="1">
      <c r="A20" s="435"/>
      <c r="B20" s="435" t="s">
        <v>35</v>
      </c>
      <c r="C20" s="435" t="s">
        <v>36</v>
      </c>
      <c r="D20" s="451" t="s">
        <v>37</v>
      </c>
      <c r="P20" s="480"/>
      <c r="Q20" s="12" t="s">
        <v>49</v>
      </c>
      <c r="R20" s="7">
        <v>10167</v>
      </c>
      <c r="S20" s="7">
        <v>4959</v>
      </c>
      <c r="T20" s="7">
        <v>8385</v>
      </c>
      <c r="U20" s="7">
        <v>17918</v>
      </c>
      <c r="V20" s="7">
        <v>41429</v>
      </c>
      <c r="W20" s="8">
        <f>V20/$V$21</f>
        <v>0.11852604174117042</v>
      </c>
      <c r="AA20" s="1"/>
      <c r="AB20" s="1"/>
      <c r="AC20" s="1"/>
      <c r="AD20" s="1"/>
      <c r="AE20" s="1"/>
      <c r="AF20" s="1"/>
    </row>
    <row r="21" spans="1:32" ht="14.1" customHeight="1">
      <c r="A21" s="452" t="s">
        <v>38</v>
      </c>
      <c r="B21" s="453">
        <v>36.588947690048379</v>
      </c>
      <c r="C21" s="453">
        <v>60.148594367809707</v>
      </c>
      <c r="D21" s="454">
        <v>3.2624579421419138</v>
      </c>
      <c r="P21" s="474" t="s">
        <v>14</v>
      </c>
      <c r="Q21" s="474"/>
      <c r="R21" s="7">
        <v>61205</v>
      </c>
      <c r="S21" s="7">
        <v>60686</v>
      </c>
      <c r="T21" s="7">
        <v>77540</v>
      </c>
      <c r="U21" s="7">
        <v>150104</v>
      </c>
      <c r="V21" s="7">
        <v>349535</v>
      </c>
      <c r="AA21" s="1"/>
      <c r="AB21" s="1"/>
      <c r="AC21" s="1"/>
      <c r="AD21" s="1"/>
      <c r="AE21" s="1"/>
      <c r="AF21" s="1"/>
    </row>
    <row r="22" spans="1:32" ht="14.1" customHeight="1" thickBot="1">
      <c r="A22" s="455" t="s">
        <v>74</v>
      </c>
      <c r="B22" s="456">
        <v>84.982355626514135</v>
      </c>
      <c r="C22" s="456">
        <v>14.650264605217711</v>
      </c>
      <c r="D22" s="457">
        <v>0.36737976826814617</v>
      </c>
      <c r="P22" s="78"/>
      <c r="Q22" s="4"/>
      <c r="R22" s="4"/>
      <c r="S22" s="4"/>
      <c r="T22" s="4"/>
      <c r="U22" s="4"/>
      <c r="AA22" s="1"/>
      <c r="AB22" s="1"/>
      <c r="AC22" s="1"/>
      <c r="AD22" s="1"/>
      <c r="AE22" s="1"/>
      <c r="AF22" s="1"/>
    </row>
    <row r="23" spans="1:32" ht="14.1" customHeight="1">
      <c r="P23" s="78"/>
      <c r="Q23" s="4"/>
      <c r="R23" s="6" t="s">
        <v>10</v>
      </c>
      <c r="S23" s="6" t="s">
        <v>9</v>
      </c>
      <c r="T23" s="6" t="s">
        <v>11</v>
      </c>
      <c r="U23" s="6" t="s">
        <v>8</v>
      </c>
      <c r="AA23" s="1"/>
      <c r="AB23" s="1"/>
      <c r="AC23" s="1"/>
      <c r="AD23" s="1"/>
      <c r="AE23" s="1"/>
      <c r="AF23" s="1"/>
    </row>
    <row r="24" spans="1:32" ht="14.1" customHeight="1">
      <c r="P24" s="78"/>
      <c r="Q24" s="12" t="s">
        <v>47</v>
      </c>
      <c r="R24" s="8">
        <f>S18/$S$21</f>
        <v>0.51555548231882142</v>
      </c>
      <c r="S24" s="8">
        <f>T18/$T$21</f>
        <v>0.5074155274696931</v>
      </c>
      <c r="T24" s="8">
        <f>U18/$U$21</f>
        <v>0.49069311943719024</v>
      </c>
      <c r="U24" s="8">
        <f>R18/$R$21</f>
        <v>0.34698145576341805</v>
      </c>
      <c r="AA24" s="1"/>
      <c r="AB24" s="1"/>
      <c r="AC24" s="1"/>
      <c r="AD24" s="1"/>
      <c r="AE24" s="1"/>
      <c r="AF24" s="1"/>
    </row>
    <row r="25" spans="1:32" ht="14.1" customHeight="1">
      <c r="P25" s="78"/>
      <c r="Q25" s="12" t="s">
        <v>48</v>
      </c>
      <c r="R25" s="8">
        <f>S19/$S$21</f>
        <v>0.40272880071186107</v>
      </c>
      <c r="S25" s="8">
        <f>T19/$T$21</f>
        <v>0.38444673716791333</v>
      </c>
      <c r="T25" s="8">
        <f>U19/$U$21</f>
        <v>0.38993631082449504</v>
      </c>
      <c r="U25" s="8">
        <f>R19/$R$21</f>
        <v>0.48690466465158078</v>
      </c>
      <c r="AA25" s="1"/>
      <c r="AB25" s="1"/>
      <c r="AC25" s="1"/>
      <c r="AD25" s="1"/>
      <c r="AE25" s="1"/>
      <c r="AF25" s="1"/>
    </row>
    <row r="26" spans="1:32" ht="14.1" customHeight="1">
      <c r="W26" s="12" t="s">
        <v>49</v>
      </c>
      <c r="X26" s="8">
        <f>S20/$S$21</f>
        <v>8.1715716969317467E-2</v>
      </c>
      <c r="Y26" s="8">
        <f>T20/$T$21</f>
        <v>0.1081377353623936</v>
      </c>
      <c r="Z26" s="8">
        <f>U20/$U$21</f>
        <v>0.11937056973831477</v>
      </c>
      <c r="AA26" s="8">
        <f>R20/$R$21</f>
        <v>0.16611387958500123</v>
      </c>
    </row>
    <row r="27" spans="1:32" ht="14.1" customHeight="1"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</row>
    <row r="28" spans="1:32" ht="14.1" customHeight="1"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</row>
    <row r="29" spans="1:32" ht="14.1" customHeight="1"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1:32" ht="14.1" customHeight="1">
      <c r="V30" s="42"/>
      <c r="W30" s="42"/>
      <c r="X30" s="479" t="s">
        <v>50</v>
      </c>
      <c r="Y30" s="479"/>
      <c r="Z30" s="479"/>
      <c r="AA30" s="479"/>
      <c r="AB30" s="479"/>
      <c r="AC30" s="479"/>
      <c r="AD30" s="479"/>
      <c r="AE30" s="479"/>
      <c r="AF30" s="43"/>
    </row>
    <row r="31" spans="1:32" ht="14.1" customHeight="1">
      <c r="V31" s="42"/>
      <c r="W31" s="42"/>
      <c r="X31" s="44" t="s">
        <v>43</v>
      </c>
      <c r="Y31" s="43"/>
      <c r="Z31" s="43"/>
      <c r="AA31" s="43"/>
      <c r="AB31" s="43"/>
      <c r="AC31" s="43"/>
      <c r="AD31" s="43"/>
      <c r="AE31" s="42"/>
      <c r="AF31" s="42"/>
    </row>
    <row r="32" spans="1:32" ht="14.1" customHeight="1">
      <c r="V32" s="42"/>
      <c r="W32" s="42"/>
      <c r="X32" s="44"/>
      <c r="Y32" s="43"/>
      <c r="Z32" s="43"/>
      <c r="AA32" s="43"/>
      <c r="AB32" s="43"/>
      <c r="AC32" s="43"/>
      <c r="AD32" s="43"/>
      <c r="AE32" s="42"/>
      <c r="AF32" s="42"/>
    </row>
    <row r="33" spans="1:32" s="69" customFormat="1" ht="15.9" customHeight="1">
      <c r="A33" s="70" t="s">
        <v>316</v>
      </c>
      <c r="V33" s="78"/>
      <c r="W33" s="78"/>
      <c r="X33" s="79"/>
      <c r="Y33" s="475" t="s">
        <v>51</v>
      </c>
      <c r="Z33" s="475"/>
      <c r="AA33" s="475"/>
      <c r="AB33" s="475"/>
      <c r="AC33" s="475"/>
      <c r="AD33" s="80" t="s">
        <v>14</v>
      </c>
      <c r="AE33" s="78"/>
      <c r="AF33" s="78"/>
    </row>
    <row r="34" spans="1:32" s="69" customFormat="1" ht="15.9" customHeight="1">
      <c r="A34" s="70" t="s">
        <v>311</v>
      </c>
      <c r="V34" s="78"/>
      <c r="W34" s="78"/>
      <c r="X34" s="79"/>
      <c r="Y34" s="80" t="s">
        <v>52</v>
      </c>
      <c r="Z34" s="80" t="s">
        <v>53</v>
      </c>
      <c r="AA34" s="81" t="s">
        <v>54</v>
      </c>
      <c r="AB34" s="80" t="s">
        <v>55</v>
      </c>
      <c r="AC34" s="80" t="s">
        <v>56</v>
      </c>
      <c r="AD34" s="80" t="s">
        <v>57</v>
      </c>
      <c r="AE34" s="80"/>
      <c r="AF34" s="78"/>
    </row>
    <row r="35" spans="1:32" ht="14.1" customHeight="1">
      <c r="X35" s="12" t="s">
        <v>47</v>
      </c>
      <c r="Y35" s="7">
        <v>32233</v>
      </c>
      <c r="Z35" s="7">
        <v>2149</v>
      </c>
      <c r="AA35" s="14">
        <f>Y35+Z35</f>
        <v>34382</v>
      </c>
      <c r="AB35" s="7">
        <v>4722</v>
      </c>
      <c r="AC35" s="7">
        <v>115</v>
      </c>
      <c r="AD35" s="7">
        <v>729</v>
      </c>
      <c r="AE35" s="7">
        <v>39948</v>
      </c>
    </row>
    <row r="36" spans="1:32" ht="14.1" customHeight="1">
      <c r="X36" s="12" t="s">
        <v>48</v>
      </c>
      <c r="Y36" s="7">
        <v>23966</v>
      </c>
      <c r="Z36" s="7">
        <v>2438</v>
      </c>
      <c r="AA36" s="14">
        <f>Y36+Z36</f>
        <v>26404</v>
      </c>
      <c r="AB36" s="7">
        <v>1611</v>
      </c>
      <c r="AC36" s="7">
        <v>0</v>
      </c>
      <c r="AD36" s="7">
        <v>184</v>
      </c>
      <c r="AE36" s="7">
        <v>28199</v>
      </c>
    </row>
    <row r="37" spans="1:32" ht="14.1" customHeight="1">
      <c r="X37" s="12" t="s">
        <v>49</v>
      </c>
      <c r="Y37" s="7">
        <v>9902</v>
      </c>
      <c r="Z37" s="7">
        <v>111</v>
      </c>
      <c r="AA37" s="14">
        <f>Y37+Z37</f>
        <v>10013</v>
      </c>
      <c r="AB37" s="7">
        <v>1382</v>
      </c>
      <c r="AC37" s="7">
        <v>99</v>
      </c>
      <c r="AD37" s="7">
        <v>0</v>
      </c>
      <c r="AE37" s="7">
        <v>11494</v>
      </c>
    </row>
    <row r="38" spans="1:32" ht="14.1" customHeight="1">
      <c r="X38" s="15" t="s">
        <v>14</v>
      </c>
      <c r="Y38" s="7">
        <v>66101</v>
      </c>
      <c r="Z38" s="7">
        <v>4698</v>
      </c>
      <c r="AA38" s="14">
        <f>Y38+Z38</f>
        <v>70799</v>
      </c>
      <c r="AB38" s="7">
        <v>7715</v>
      </c>
      <c r="AC38" s="7">
        <v>214</v>
      </c>
      <c r="AD38" s="7">
        <v>913</v>
      </c>
      <c r="AE38" s="7">
        <v>79641</v>
      </c>
    </row>
    <row r="39" spans="1:32" ht="14.1" customHeight="1">
      <c r="X39" s="9"/>
      <c r="Y39" s="9"/>
      <c r="Z39" s="9"/>
      <c r="AA39" s="9"/>
      <c r="AB39" s="9"/>
    </row>
    <row r="40" spans="1:32" ht="14.1" customHeight="1">
      <c r="X40" s="9"/>
      <c r="Y40" s="9"/>
      <c r="Z40" s="9"/>
      <c r="AA40" s="9"/>
      <c r="AB40" s="9"/>
      <c r="AC40" s="9"/>
    </row>
    <row r="41" spans="1:32" ht="14.1" customHeight="1">
      <c r="X41" s="9"/>
      <c r="Y41" s="9"/>
      <c r="Z41" s="9"/>
      <c r="AA41" s="9"/>
      <c r="AB41" s="9"/>
      <c r="AC41" s="9"/>
    </row>
    <row r="42" spans="1:32" ht="14.1" customHeight="1">
      <c r="X42" s="9"/>
      <c r="Y42" s="9"/>
      <c r="Z42" s="9"/>
      <c r="AB42" s="13" t="s">
        <v>54</v>
      </c>
      <c r="AC42" s="6" t="s">
        <v>55</v>
      </c>
      <c r="AD42" s="6" t="s">
        <v>56</v>
      </c>
      <c r="AE42" s="6" t="s">
        <v>57</v>
      </c>
    </row>
    <row r="43" spans="1:32" ht="14.1" customHeight="1">
      <c r="X43" s="9"/>
      <c r="Y43" s="9"/>
      <c r="Z43" s="9"/>
      <c r="AA43" s="12" t="s">
        <v>47</v>
      </c>
      <c r="AB43" s="16">
        <f>AA35/$AA$38</f>
        <v>0.48562832808373002</v>
      </c>
      <c r="AC43" s="16"/>
      <c r="AD43" s="16"/>
      <c r="AE43" s="16"/>
    </row>
    <row r="44" spans="1:32" ht="14.1" customHeight="1">
      <c r="X44" s="9"/>
      <c r="Y44" s="9"/>
      <c r="Z44" s="9"/>
      <c r="AA44" s="12" t="s">
        <v>48</v>
      </c>
      <c r="AB44" s="16">
        <f>AA36/$AA$38</f>
        <v>0.37294312066554614</v>
      </c>
      <c r="AC44" s="16"/>
      <c r="AD44" s="16"/>
      <c r="AE44" s="16"/>
    </row>
    <row r="45" spans="1:32" ht="14.1" customHeight="1">
      <c r="AA45" s="12" t="s">
        <v>49</v>
      </c>
      <c r="AB45" s="16">
        <f>AA37/$AA$38</f>
        <v>0.14142855125072387</v>
      </c>
      <c r="AC45" s="8"/>
      <c r="AD45" s="8"/>
      <c r="AE45" s="8"/>
    </row>
    <row r="46" spans="1:32" ht="14.1" customHeight="1">
      <c r="AA46" s="15" t="s">
        <v>14</v>
      </c>
      <c r="AB46" s="16">
        <f>AA38/$AA$38</f>
        <v>1</v>
      </c>
    </row>
    <row r="49" spans="27:33" ht="14.1" customHeight="1">
      <c r="AB49" s="13" t="s">
        <v>54</v>
      </c>
      <c r="AC49" s="6" t="s">
        <v>55</v>
      </c>
      <c r="AD49" s="6" t="s">
        <v>56</v>
      </c>
      <c r="AE49" s="6" t="s">
        <v>57</v>
      </c>
    </row>
    <row r="50" spans="27:33" ht="14.1" customHeight="1">
      <c r="AA50" s="12" t="s">
        <v>47</v>
      </c>
      <c r="AB50" s="16">
        <f>AA35/$AE$35</f>
        <v>0.86066886953038946</v>
      </c>
      <c r="AC50" s="16">
        <f>AB35/$AE$35</f>
        <v>0.11820366476419344</v>
      </c>
      <c r="AD50" s="16">
        <f>AC35/$AE$35</f>
        <v>2.878742365074597E-3</v>
      </c>
      <c r="AE50" s="16">
        <f>AD35/$AE$35</f>
        <v>1.8248723340342447E-2</v>
      </c>
      <c r="AF50" s="16">
        <f>AE35/$AE$35</f>
        <v>1</v>
      </c>
    </row>
    <row r="51" spans="27:33" ht="14.1" customHeight="1">
      <c r="AA51" s="12" t="s">
        <v>48</v>
      </c>
      <c r="AB51" s="16"/>
      <c r="AC51" s="16"/>
      <c r="AD51" s="16"/>
      <c r="AE51" s="16"/>
    </row>
    <row r="52" spans="27:33" ht="14.1" customHeight="1">
      <c r="AA52" s="12" t="s">
        <v>49</v>
      </c>
      <c r="AB52" s="16"/>
      <c r="AC52" s="8"/>
      <c r="AD52" s="8"/>
      <c r="AE52" s="8"/>
    </row>
    <row r="53" spans="27:33" ht="14.1" customHeight="1">
      <c r="AA53" s="15" t="s">
        <v>14</v>
      </c>
      <c r="AB53" s="16"/>
    </row>
    <row r="56" spans="27:33" ht="14.1" customHeight="1">
      <c r="AA56" s="476" t="s">
        <v>58</v>
      </c>
      <c r="AB56" s="476"/>
      <c r="AC56" s="476"/>
      <c r="AD56" s="476"/>
      <c r="AE56" s="476"/>
    </row>
    <row r="57" spans="27:33" ht="14.1" customHeight="1">
      <c r="AA57" s="10" t="s">
        <v>43</v>
      </c>
      <c r="AB57" s="5"/>
      <c r="AC57" s="5"/>
      <c r="AD57" s="5"/>
      <c r="AE57" s="5"/>
    </row>
    <row r="58" spans="27:33" ht="14.1" customHeight="1">
      <c r="AA58" s="477" t="s">
        <v>44</v>
      </c>
      <c r="AB58" s="477"/>
      <c r="AC58" s="478" t="s">
        <v>59</v>
      </c>
      <c r="AD58" s="478"/>
      <c r="AE58" s="478" t="s">
        <v>14</v>
      </c>
    </row>
    <row r="59" spans="27:33" ht="14.1" customHeight="1">
      <c r="AA59" s="477"/>
      <c r="AB59" s="477"/>
      <c r="AC59" s="6" t="s">
        <v>60</v>
      </c>
      <c r="AD59" s="6" t="s">
        <v>61</v>
      </c>
      <c r="AE59" s="478"/>
    </row>
    <row r="60" spans="27:33" ht="14.1" customHeight="1">
      <c r="AA60" s="474" t="s">
        <v>46</v>
      </c>
      <c r="AB60" s="12" t="s">
        <v>47</v>
      </c>
      <c r="AC60" s="7">
        <v>100221</v>
      </c>
      <c r="AD60" s="7">
        <v>65303</v>
      </c>
      <c r="AE60" s="7">
        <v>165524</v>
      </c>
      <c r="AG60" s="17"/>
    </row>
    <row r="61" spans="27:33" ht="14.1" customHeight="1">
      <c r="AA61" s="474"/>
      <c r="AB61" s="12" t="s">
        <v>48</v>
      </c>
      <c r="AC61" s="7">
        <v>96595</v>
      </c>
      <c r="AD61" s="7">
        <v>45987</v>
      </c>
      <c r="AE61" s="7">
        <v>142582</v>
      </c>
      <c r="AG61" s="17"/>
    </row>
    <row r="62" spans="27:33" ht="14.1" customHeight="1">
      <c r="AA62" s="474"/>
      <c r="AB62" s="12" t="s">
        <v>49</v>
      </c>
      <c r="AC62" s="7">
        <v>33124</v>
      </c>
      <c r="AD62" s="7">
        <v>8305</v>
      </c>
      <c r="AE62" s="7">
        <v>41429</v>
      </c>
      <c r="AG62" s="17"/>
    </row>
    <row r="63" spans="27:33" ht="14.1" customHeight="1">
      <c r="AA63" s="474" t="s">
        <v>14</v>
      </c>
      <c r="AB63" s="474"/>
      <c r="AC63" s="7">
        <v>229940</v>
      </c>
      <c r="AD63" s="7">
        <v>119595</v>
      </c>
      <c r="AE63" s="7">
        <v>349535</v>
      </c>
    </row>
    <row r="65" spans="28:30" ht="14.1" customHeight="1">
      <c r="AC65" s="6" t="s">
        <v>60</v>
      </c>
      <c r="AD65" s="6" t="s">
        <v>61</v>
      </c>
    </row>
    <row r="66" spans="28:30" ht="14.1" customHeight="1">
      <c r="AB66" s="12" t="s">
        <v>47</v>
      </c>
      <c r="AC66" s="8">
        <f>AC60/$AC$63</f>
        <v>0.43585718013394797</v>
      </c>
      <c r="AD66" s="8">
        <f>AD60/$AD$63</f>
        <v>0.5460345332162716</v>
      </c>
    </row>
    <row r="67" spans="28:30" ht="14.1" customHeight="1">
      <c r="AB67" s="12" t="s">
        <v>48</v>
      </c>
      <c r="AC67" s="8">
        <f>AC61/$AC$63</f>
        <v>0.42008784900408802</v>
      </c>
      <c r="AD67" s="8">
        <f>AD61/$AD$63</f>
        <v>0.38452276432961247</v>
      </c>
    </row>
    <row r="68" spans="28:30" ht="14.1" customHeight="1">
      <c r="AB68" s="12" t="s">
        <v>49</v>
      </c>
      <c r="AC68" s="8">
        <f>AC62/$AC$63</f>
        <v>0.14405497086196398</v>
      </c>
      <c r="AD68" s="8">
        <f>AD62/$AD$63</f>
        <v>6.9442702454115976E-2</v>
      </c>
    </row>
  </sheetData>
  <mergeCells count="14">
    <mergeCell ref="O2:O3"/>
    <mergeCell ref="AA63:AB63"/>
    <mergeCell ref="Y33:AC33"/>
    <mergeCell ref="AA56:AE56"/>
    <mergeCell ref="AA58:AB59"/>
    <mergeCell ref="AC58:AD58"/>
    <mergeCell ref="AE58:AE59"/>
    <mergeCell ref="AA60:AA62"/>
    <mergeCell ref="X30:AE30"/>
    <mergeCell ref="V14:AB14"/>
    <mergeCell ref="R16:U16"/>
    <mergeCell ref="V16:V17"/>
    <mergeCell ref="P18:P20"/>
    <mergeCell ref="P21:Q21"/>
  </mergeCells>
  <hyperlinks>
    <hyperlink ref="O2:O3" location="Índice!A1" display="Índice " xr:uid="{00000000-0004-0000-0B00-000000000000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A2A98-32D3-418F-9245-00D11B302900}">
  <sheetPr>
    <pageSetUpPr autoPageBreaks="0"/>
  </sheetPr>
  <dimension ref="A1:V23"/>
  <sheetViews>
    <sheetView showGridLines="0" zoomScale="80" zoomScaleNormal="80" workbookViewId="0"/>
  </sheetViews>
  <sheetFormatPr baseColWidth="10" defaultColWidth="11.44140625" defaultRowHeight="17.399999999999999"/>
  <cols>
    <col min="1" max="1" width="36.33203125" style="66" customWidth="1"/>
    <col min="2" max="3" width="11.44140625" style="66"/>
    <col min="4" max="4" width="5.33203125" style="66" customWidth="1"/>
    <col min="5" max="7" width="11.44140625" style="66"/>
    <col min="8" max="8" width="10.6640625" style="66" customWidth="1"/>
    <col min="9" max="22" width="11.44140625" style="66"/>
    <col min="23" max="16384" width="11.44140625" style="45"/>
  </cols>
  <sheetData>
    <row r="1" spans="1:22" s="115" customFormat="1" ht="16.95" customHeight="1">
      <c r="A1" s="94" t="s">
        <v>123</v>
      </c>
      <c r="B1" s="106"/>
      <c r="C1" s="106"/>
      <c r="D1" s="106"/>
      <c r="E1" s="106"/>
      <c r="F1" s="106"/>
    </row>
    <row r="2" spans="1:22" s="115" customFormat="1" ht="19.95" customHeight="1">
      <c r="A2" s="156" t="s">
        <v>317</v>
      </c>
      <c r="B2" s="156"/>
      <c r="C2" s="156"/>
      <c r="D2" s="156"/>
      <c r="E2" s="156"/>
      <c r="F2" s="156"/>
    </row>
    <row r="3" spans="1:22" ht="13.95" customHeight="1" thickBot="1">
      <c r="A3" s="156"/>
      <c r="B3" s="198"/>
      <c r="C3" s="198"/>
      <c r="D3" s="111"/>
      <c r="E3" s="111"/>
      <c r="F3" s="111"/>
    </row>
    <row r="4" spans="1:22" s="158" customFormat="1" ht="19.05" customHeight="1">
      <c r="A4" s="468" t="s">
        <v>445</v>
      </c>
      <c r="B4" s="481">
        <v>2023</v>
      </c>
      <c r="C4" s="482"/>
      <c r="D4" s="91"/>
      <c r="E4" s="481">
        <v>2024</v>
      </c>
      <c r="F4" s="482"/>
      <c r="G4" s="66"/>
      <c r="H4" s="470" t="s">
        <v>122</v>
      </c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</row>
    <row r="5" spans="1:22" s="158" customFormat="1" ht="19.05" customHeight="1" thickBot="1">
      <c r="A5" s="469" t="s">
        <v>446</v>
      </c>
      <c r="B5" s="89" t="s">
        <v>14</v>
      </c>
      <c r="C5" s="89" t="s">
        <v>75</v>
      </c>
      <c r="D5" s="90"/>
      <c r="E5" s="89" t="s">
        <v>14</v>
      </c>
      <c r="F5" s="89" t="s">
        <v>75</v>
      </c>
      <c r="G5" s="66"/>
      <c r="H5" s="471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</row>
    <row r="6" spans="1:22" s="158" customFormat="1" ht="4.05" customHeight="1">
      <c r="A6" s="199"/>
      <c r="B6" s="247"/>
      <c r="C6" s="247"/>
      <c r="D6" s="111"/>
      <c r="E6" s="247"/>
      <c r="F6" s="247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</row>
    <row r="7" spans="1:22" s="158" customFormat="1" ht="16.05" customHeight="1">
      <c r="A7" s="159" t="s">
        <v>14</v>
      </c>
      <c r="B7" s="160">
        <v>380614</v>
      </c>
      <c r="C7" s="161">
        <v>100</v>
      </c>
      <c r="D7" s="162"/>
      <c r="E7" s="160">
        <v>403504</v>
      </c>
      <c r="F7" s="161">
        <v>100</v>
      </c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</row>
    <row r="8" spans="1:22" s="158" customFormat="1" ht="4.05" customHeight="1">
      <c r="A8" s="201"/>
      <c r="B8" s="202"/>
      <c r="C8" s="458"/>
      <c r="D8" s="179"/>
      <c r="E8" s="202"/>
      <c r="F8" s="458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</row>
    <row r="9" spans="1:22" s="158" customFormat="1" ht="16.05" customHeight="1">
      <c r="A9" s="159" t="s">
        <v>59</v>
      </c>
      <c r="B9" s="160"/>
      <c r="C9" s="163"/>
      <c r="D9" s="162"/>
      <c r="E9" s="160"/>
      <c r="F9" s="163"/>
      <c r="G9" s="66"/>
      <c r="H9" s="66"/>
      <c r="I9" s="459"/>
      <c r="J9" s="66"/>
      <c r="K9" s="67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</row>
    <row r="10" spans="1:22" s="158" customFormat="1" ht="16.05" customHeight="1">
      <c r="A10" s="164" t="s">
        <v>121</v>
      </c>
      <c r="B10" s="165">
        <v>261151</v>
      </c>
      <c r="C10" s="166">
        <v>68.613083071037849</v>
      </c>
      <c r="D10" s="167"/>
      <c r="E10" s="165">
        <v>256743</v>
      </c>
      <c r="F10" s="166">
        <v>63.628365518061777</v>
      </c>
      <c r="G10" s="66"/>
      <c r="H10" s="66"/>
      <c r="I10" s="66"/>
      <c r="J10" s="66"/>
      <c r="K10" s="67"/>
      <c r="L10" s="67"/>
      <c r="M10" s="66"/>
      <c r="N10" s="66"/>
      <c r="O10" s="66"/>
      <c r="P10" s="66"/>
      <c r="Q10" s="66"/>
      <c r="R10" s="66"/>
      <c r="S10" s="66"/>
      <c r="T10" s="66"/>
      <c r="U10" s="66"/>
      <c r="V10" s="66"/>
    </row>
    <row r="11" spans="1:22" s="158" customFormat="1" ht="16.05" customHeight="1">
      <c r="A11" s="164" t="s">
        <v>120</v>
      </c>
      <c r="B11" s="165">
        <v>119463</v>
      </c>
      <c r="C11" s="166">
        <v>31.386916928962151</v>
      </c>
      <c r="D11" s="167"/>
      <c r="E11" s="165">
        <v>146761</v>
      </c>
      <c r="F11" s="166">
        <v>36.371634481938223</v>
      </c>
      <c r="G11" s="66"/>
      <c r="H11" s="66"/>
      <c r="I11" s="66"/>
      <c r="J11" s="66"/>
      <c r="K11" s="67"/>
      <c r="L11" s="67"/>
      <c r="M11" s="66"/>
      <c r="N11" s="66"/>
      <c r="O11" s="66"/>
      <c r="P11" s="66"/>
      <c r="Q11" s="66"/>
      <c r="R11" s="66"/>
      <c r="S11" s="66"/>
      <c r="T11" s="66"/>
      <c r="U11" s="66"/>
      <c r="V11" s="66"/>
    </row>
    <row r="12" spans="1:22" s="158" customFormat="1" ht="16.05" customHeight="1">
      <c r="A12" s="159" t="s">
        <v>119</v>
      </c>
      <c r="B12" s="160"/>
      <c r="C12" s="168"/>
      <c r="D12" s="162"/>
      <c r="E12" s="160"/>
      <c r="F12" s="168"/>
      <c r="G12" s="66"/>
      <c r="H12" s="66"/>
      <c r="I12" s="66"/>
      <c r="J12" s="66"/>
      <c r="K12" s="66"/>
      <c r="L12" s="67"/>
      <c r="M12" s="66"/>
      <c r="N12" s="66"/>
      <c r="O12" s="66"/>
      <c r="P12" s="66"/>
      <c r="Q12" s="66"/>
      <c r="R12" s="66"/>
      <c r="S12" s="66"/>
      <c r="T12" s="66"/>
      <c r="U12" s="66"/>
      <c r="V12" s="66"/>
    </row>
    <row r="13" spans="1:22" s="158" customFormat="1" ht="16.05" customHeight="1">
      <c r="A13" s="169" t="s">
        <v>118</v>
      </c>
      <c r="B13" s="165">
        <v>270626</v>
      </c>
      <c r="C13" s="166">
        <v>71.102481779440581</v>
      </c>
      <c r="D13" s="167"/>
      <c r="E13" s="165">
        <v>279323</v>
      </c>
      <c r="F13" s="166">
        <v>69.22434474007693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</row>
    <row r="14" spans="1:22" s="158" customFormat="1" ht="16.05" customHeight="1">
      <c r="A14" s="169" t="s">
        <v>117</v>
      </c>
      <c r="B14" s="165">
        <v>109988</v>
      </c>
      <c r="C14" s="166">
        <v>28.897518220559409</v>
      </c>
      <c r="D14" s="167"/>
      <c r="E14" s="165">
        <v>124181</v>
      </c>
      <c r="F14" s="166">
        <v>30.775655259923074</v>
      </c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</row>
    <row r="15" spans="1:22" s="158" customFormat="1" ht="16.05" customHeight="1">
      <c r="A15" s="159" t="s">
        <v>116</v>
      </c>
      <c r="B15" s="160"/>
      <c r="C15" s="168"/>
      <c r="D15" s="162"/>
      <c r="E15" s="160"/>
      <c r="F15" s="168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</row>
    <row r="16" spans="1:22" s="158" customFormat="1" ht="16.05" customHeight="1">
      <c r="A16" s="169" t="s">
        <v>115</v>
      </c>
      <c r="B16" s="165">
        <v>224032</v>
      </c>
      <c r="C16" s="166">
        <v>58.860683001676236</v>
      </c>
      <c r="D16" s="167"/>
      <c r="E16" s="165">
        <v>242009</v>
      </c>
      <c r="F16" s="166">
        <v>59.9768527697371</v>
      </c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</row>
    <row r="17" spans="1:22" s="158" customFormat="1" ht="16.05" customHeight="1">
      <c r="A17" s="169" t="s">
        <v>114</v>
      </c>
      <c r="B17" s="165">
        <v>31030</v>
      </c>
      <c r="C17" s="166">
        <v>8.1526165616608957</v>
      </c>
      <c r="D17" s="167"/>
      <c r="E17" s="165">
        <v>28738</v>
      </c>
      <c r="F17" s="166">
        <v>7.1221103136524047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</row>
    <row r="18" spans="1:22" s="158" customFormat="1" ht="16.05" customHeight="1">
      <c r="A18" s="169" t="s">
        <v>113</v>
      </c>
      <c r="B18" s="165">
        <v>23026</v>
      </c>
      <c r="C18" s="166">
        <v>6.0496986448212624</v>
      </c>
      <c r="D18" s="167"/>
      <c r="E18" s="165">
        <v>20985</v>
      </c>
      <c r="F18" s="166">
        <v>5.2006919386177088</v>
      </c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</row>
    <row r="19" spans="1:22" s="158" customFormat="1" ht="16.05" customHeight="1">
      <c r="A19" s="169" t="s">
        <v>112</v>
      </c>
      <c r="B19" s="165">
        <v>31540</v>
      </c>
      <c r="C19" s="166">
        <v>8.2866105818493274</v>
      </c>
      <c r="D19" s="167"/>
      <c r="E19" s="165">
        <v>36347</v>
      </c>
      <c r="F19" s="166">
        <v>9.0078413101233199</v>
      </c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</row>
    <row r="20" spans="1:22" s="158" customFormat="1" ht="16.05" customHeight="1">
      <c r="A20" s="169" t="s">
        <v>111</v>
      </c>
      <c r="B20" s="165">
        <v>33980</v>
      </c>
      <c r="C20" s="166">
        <v>8.9276800117704553</v>
      </c>
      <c r="D20" s="167"/>
      <c r="E20" s="165">
        <v>36956</v>
      </c>
      <c r="F20" s="166">
        <v>9.1587691819659778</v>
      </c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2" s="158" customFormat="1" ht="16.05" customHeight="1">
      <c r="A21" s="169" t="s">
        <v>110</v>
      </c>
      <c r="B21" s="165">
        <v>37006</v>
      </c>
      <c r="C21" s="166">
        <v>9.7227111982218197</v>
      </c>
      <c r="D21" s="167"/>
      <c r="E21" s="165">
        <v>38469</v>
      </c>
      <c r="F21" s="166">
        <v>9.5337344859034854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</row>
    <row r="22" spans="1:22" s="158" customFormat="1" ht="16.05" customHeight="1">
      <c r="A22" s="86" t="s">
        <v>109</v>
      </c>
      <c r="B22" s="86"/>
      <c r="C22" s="86"/>
      <c r="D22" s="86"/>
      <c r="E22" s="86"/>
      <c r="F22" s="8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</row>
    <row r="23" spans="1:22" s="158" customFormat="1" ht="16.05" customHeight="1">
      <c r="A23" s="85" t="s">
        <v>313</v>
      </c>
      <c r="B23" s="85"/>
      <c r="C23" s="85"/>
      <c r="D23" s="85"/>
      <c r="E23" s="85"/>
      <c r="F23" s="8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</row>
  </sheetData>
  <mergeCells count="3">
    <mergeCell ref="B4:C4"/>
    <mergeCell ref="E4:F4"/>
    <mergeCell ref="H4:H5"/>
  </mergeCells>
  <hyperlinks>
    <hyperlink ref="H4:H5" location="Índice!A1" display="Índice " xr:uid="{795D71FD-60C1-429E-BFDB-15F5BF1FCC41}"/>
  </hyperlink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52C85-D230-48C5-9723-E1197F0E4262}">
  <dimension ref="A1:T27"/>
  <sheetViews>
    <sheetView showGridLines="0" zoomScale="80" zoomScaleNormal="80" workbookViewId="0"/>
  </sheetViews>
  <sheetFormatPr baseColWidth="10" defaultColWidth="11.44140625" defaultRowHeight="14.4"/>
  <cols>
    <col min="1" max="1" width="38.33203125" style="45" customWidth="1"/>
    <col min="2" max="3" width="11.44140625" style="45"/>
    <col min="4" max="4" width="5" style="45" customWidth="1"/>
    <col min="5" max="6" width="11.44140625" style="45"/>
    <col min="7" max="7" width="5.33203125" style="45" customWidth="1"/>
    <col min="8" max="9" width="11.44140625" style="45"/>
    <col min="10" max="10" width="4.44140625" style="45" customWidth="1"/>
    <col min="11" max="12" width="11.44140625" style="45"/>
    <col min="13" max="13" width="4.44140625" style="45" customWidth="1"/>
    <col min="14" max="15" width="11.44140625" style="45"/>
    <col min="16" max="16" width="4.109375" style="45" customWidth="1"/>
    <col min="17" max="18" width="11.44140625" style="45"/>
    <col min="19" max="19" width="8.33203125" style="45" customWidth="1"/>
    <col min="20" max="20" width="10.6640625" style="45" customWidth="1"/>
    <col min="21" max="16384" width="11.44140625" style="45"/>
  </cols>
  <sheetData>
    <row r="1" spans="1:20" s="115" customFormat="1" ht="16.95" customHeight="1">
      <c r="A1" s="94" t="s">
        <v>142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40"/>
      <c r="N1" s="140"/>
      <c r="O1" s="140"/>
      <c r="P1" s="140"/>
      <c r="Q1" s="140"/>
      <c r="R1" s="140"/>
    </row>
    <row r="2" spans="1:20" s="115" customFormat="1" ht="16.95" customHeight="1">
      <c r="A2" s="156" t="s">
        <v>318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20" ht="13.95" customHeight="1" thickBot="1">
      <c r="A3" s="157"/>
      <c r="B3" s="157"/>
      <c r="C3" s="157"/>
      <c r="D3" s="157"/>
      <c r="E3" s="157"/>
      <c r="F3" s="157"/>
      <c r="G3" s="157"/>
      <c r="H3" s="157"/>
      <c r="I3" s="157"/>
      <c r="J3" s="92"/>
      <c r="K3" s="92"/>
      <c r="L3" s="92"/>
      <c r="M3" s="92"/>
      <c r="N3" s="92"/>
      <c r="O3" s="92"/>
      <c r="P3" s="92"/>
      <c r="Q3" s="92"/>
      <c r="R3" s="92"/>
    </row>
    <row r="4" spans="1:20" ht="19.05" customHeight="1">
      <c r="A4" s="483" t="s">
        <v>141</v>
      </c>
      <c r="B4" s="486">
        <v>2023</v>
      </c>
      <c r="C4" s="487"/>
      <c r="D4" s="487"/>
      <c r="E4" s="487"/>
      <c r="F4" s="487"/>
      <c r="G4" s="487"/>
      <c r="H4" s="487"/>
      <c r="I4" s="487"/>
      <c r="J4" s="101"/>
      <c r="K4" s="486">
        <v>2024</v>
      </c>
      <c r="L4" s="487"/>
      <c r="M4" s="487"/>
      <c r="N4" s="487"/>
      <c r="O4" s="487"/>
      <c r="P4" s="487"/>
      <c r="Q4" s="487"/>
      <c r="R4" s="487"/>
      <c r="T4" s="470" t="s">
        <v>122</v>
      </c>
    </row>
    <row r="5" spans="1:20" ht="19.05" customHeight="1" thickBot="1">
      <c r="A5" s="484"/>
      <c r="B5" s="486" t="s">
        <v>14</v>
      </c>
      <c r="C5" s="486"/>
      <c r="D5" s="397"/>
      <c r="E5" s="486" t="s">
        <v>121</v>
      </c>
      <c r="F5" s="486"/>
      <c r="G5" s="397"/>
      <c r="H5" s="486" t="s">
        <v>120</v>
      </c>
      <c r="I5" s="486"/>
      <c r="J5" s="170"/>
      <c r="K5" s="486" t="s">
        <v>14</v>
      </c>
      <c r="L5" s="486"/>
      <c r="M5" s="397"/>
      <c r="N5" s="486" t="s">
        <v>121</v>
      </c>
      <c r="O5" s="486"/>
      <c r="P5" s="397"/>
      <c r="Q5" s="486" t="s">
        <v>120</v>
      </c>
      <c r="R5" s="486"/>
      <c r="T5" s="471"/>
    </row>
    <row r="6" spans="1:20" ht="19.05" customHeight="1">
      <c r="A6" s="485"/>
      <c r="B6" s="395" t="s">
        <v>14</v>
      </c>
      <c r="C6" s="395" t="s">
        <v>75</v>
      </c>
      <c r="D6" s="395"/>
      <c r="E6" s="395" t="s">
        <v>14</v>
      </c>
      <c r="F6" s="395" t="s">
        <v>75</v>
      </c>
      <c r="G6" s="395"/>
      <c r="H6" s="395" t="s">
        <v>14</v>
      </c>
      <c r="I6" s="395" t="s">
        <v>75</v>
      </c>
      <c r="J6" s="89"/>
      <c r="K6" s="395" t="s">
        <v>14</v>
      </c>
      <c r="L6" s="395" t="s">
        <v>75</v>
      </c>
      <c r="M6" s="395"/>
      <c r="N6" s="395" t="s">
        <v>14</v>
      </c>
      <c r="O6" s="395" t="s">
        <v>75</v>
      </c>
      <c r="P6" s="395"/>
      <c r="Q6" s="395" t="s">
        <v>14</v>
      </c>
      <c r="R6" s="395" t="s">
        <v>75</v>
      </c>
    </row>
    <row r="7" spans="1:20" ht="4.05" customHeight="1">
      <c r="A7" s="199"/>
      <c r="B7" s="211"/>
      <c r="C7" s="211"/>
      <c r="D7" s="111"/>
      <c r="E7" s="111"/>
      <c r="F7" s="111"/>
      <c r="G7" s="111"/>
      <c r="H7" s="111"/>
      <c r="I7" s="111"/>
      <c r="J7" s="111"/>
      <c r="K7" s="211"/>
      <c r="L7" s="211"/>
      <c r="M7" s="111"/>
      <c r="N7" s="111"/>
      <c r="O7" s="111"/>
      <c r="P7" s="111"/>
      <c r="Q7" s="111"/>
      <c r="R7" s="111"/>
    </row>
    <row r="8" spans="1:20" s="98" customFormat="1" ht="16.05" customHeight="1">
      <c r="A8" s="159" t="s">
        <v>14</v>
      </c>
      <c r="B8" s="160">
        <v>380614</v>
      </c>
      <c r="C8" s="161">
        <v>100</v>
      </c>
      <c r="D8" s="171"/>
      <c r="E8" s="160">
        <v>261151</v>
      </c>
      <c r="F8" s="161">
        <v>100</v>
      </c>
      <c r="G8" s="171"/>
      <c r="H8" s="160">
        <v>119463</v>
      </c>
      <c r="I8" s="161">
        <v>100</v>
      </c>
      <c r="J8" s="172"/>
      <c r="K8" s="160">
        <v>403504</v>
      </c>
      <c r="L8" s="161">
        <v>100</v>
      </c>
      <c r="M8" s="171"/>
      <c r="N8" s="160">
        <v>256743</v>
      </c>
      <c r="O8" s="161">
        <v>100</v>
      </c>
      <c r="P8" s="171"/>
      <c r="Q8" s="160">
        <v>146761</v>
      </c>
      <c r="R8" s="161">
        <v>100</v>
      </c>
    </row>
    <row r="9" spans="1:20" ht="4.05" customHeight="1">
      <c r="A9" s="201"/>
      <c r="B9" s="464"/>
      <c r="C9" s="465"/>
      <c r="D9" s="179"/>
      <c r="E9" s="179"/>
      <c r="F9" s="253"/>
      <c r="G9" s="179"/>
      <c r="H9" s="179"/>
      <c r="I9" s="253"/>
      <c r="J9" s="179"/>
      <c r="K9" s="464"/>
      <c r="L9" s="465"/>
      <c r="M9" s="179"/>
      <c r="N9" s="179"/>
      <c r="O9" s="253"/>
      <c r="P9" s="179"/>
      <c r="Q9" s="179"/>
      <c r="R9" s="253"/>
    </row>
    <row r="10" spans="1:20" s="98" customFormat="1" ht="16.05" customHeight="1">
      <c r="A10" s="159" t="s">
        <v>140</v>
      </c>
      <c r="B10" s="173"/>
      <c r="C10" s="174"/>
      <c r="D10" s="175"/>
      <c r="E10" s="173"/>
      <c r="F10" s="174"/>
      <c r="G10" s="175"/>
      <c r="H10" s="173"/>
      <c r="I10" s="174"/>
      <c r="J10" s="172"/>
      <c r="K10" s="173"/>
      <c r="L10" s="174"/>
      <c r="M10" s="175"/>
      <c r="N10" s="173"/>
      <c r="O10" s="174"/>
      <c r="P10" s="175"/>
      <c r="Q10" s="173"/>
      <c r="R10" s="174"/>
    </row>
    <row r="11" spans="1:20" s="66" customFormat="1" ht="16.05" customHeight="1">
      <c r="A11" s="176" t="s">
        <v>139</v>
      </c>
      <c r="B11" s="177">
        <v>11496</v>
      </c>
      <c r="C11" s="178">
        <v>3.0203828550710168</v>
      </c>
      <c r="D11" s="167"/>
      <c r="E11" s="177">
        <v>7199</v>
      </c>
      <c r="F11" s="178">
        <v>2.7566427086245122</v>
      </c>
      <c r="G11" s="167"/>
      <c r="H11" s="177">
        <v>4297</v>
      </c>
      <c r="I11" s="178">
        <v>3.596929593263186</v>
      </c>
      <c r="J11" s="179"/>
      <c r="K11" s="177">
        <v>11960</v>
      </c>
      <c r="L11" s="178">
        <v>2.964035052936278</v>
      </c>
      <c r="M11" s="167"/>
      <c r="N11" s="177">
        <v>5580</v>
      </c>
      <c r="O11" s="178">
        <v>2.17337960528622</v>
      </c>
      <c r="P11" s="167"/>
      <c r="Q11" s="177">
        <v>6380</v>
      </c>
      <c r="R11" s="178">
        <v>4.3472039574546368</v>
      </c>
    </row>
    <row r="12" spans="1:20" s="66" customFormat="1" ht="16.05" customHeight="1">
      <c r="A12" s="176" t="s">
        <v>138</v>
      </c>
      <c r="B12" s="177">
        <v>54548</v>
      </c>
      <c r="C12" s="178">
        <v>14.331580025958058</v>
      </c>
      <c r="D12" s="167"/>
      <c r="E12" s="177">
        <v>35041</v>
      </c>
      <c r="F12" s="178">
        <v>13.417907647299836</v>
      </c>
      <c r="G12" s="167"/>
      <c r="H12" s="177">
        <v>19507</v>
      </c>
      <c r="I12" s="178">
        <v>16.328905184031875</v>
      </c>
      <c r="J12" s="179"/>
      <c r="K12" s="177">
        <v>55821</v>
      </c>
      <c r="L12" s="178">
        <v>13.83406360283913</v>
      </c>
      <c r="M12" s="167"/>
      <c r="N12" s="177">
        <v>30083</v>
      </c>
      <c r="O12" s="178">
        <v>11.717164635452573</v>
      </c>
      <c r="P12" s="167"/>
      <c r="Q12" s="177">
        <v>25738</v>
      </c>
      <c r="R12" s="178">
        <v>17.537356654697092</v>
      </c>
    </row>
    <row r="13" spans="1:20" s="66" customFormat="1" ht="16.05" customHeight="1">
      <c r="A13" s="176" t="s">
        <v>137</v>
      </c>
      <c r="B13" s="177">
        <v>77585</v>
      </c>
      <c r="C13" s="178">
        <v>20.384168737881421</v>
      </c>
      <c r="D13" s="167"/>
      <c r="E13" s="177">
        <v>47618</v>
      </c>
      <c r="F13" s="178">
        <v>18.233895332585362</v>
      </c>
      <c r="G13" s="167"/>
      <c r="H13" s="177">
        <v>29967</v>
      </c>
      <c r="I13" s="178">
        <v>25.084754275382338</v>
      </c>
      <c r="J13" s="179"/>
      <c r="K13" s="177">
        <v>89474</v>
      </c>
      <c r="L13" s="178">
        <v>22.174253538998371</v>
      </c>
      <c r="M13" s="167"/>
      <c r="N13" s="177">
        <v>48771</v>
      </c>
      <c r="O13" s="178">
        <v>18.996038840396817</v>
      </c>
      <c r="P13" s="167"/>
      <c r="Q13" s="177">
        <v>40703</v>
      </c>
      <c r="R13" s="178">
        <v>27.734207316657695</v>
      </c>
    </row>
    <row r="14" spans="1:20" s="66" customFormat="1" ht="16.05" customHeight="1">
      <c r="A14" s="176" t="s">
        <v>136</v>
      </c>
      <c r="B14" s="177">
        <v>94400</v>
      </c>
      <c r="C14" s="178">
        <v>24.802030403505913</v>
      </c>
      <c r="D14" s="167"/>
      <c r="E14" s="177">
        <v>65833</v>
      </c>
      <c r="F14" s="178">
        <v>25.20878725335151</v>
      </c>
      <c r="G14" s="167"/>
      <c r="H14" s="177">
        <v>28567</v>
      </c>
      <c r="I14" s="178">
        <v>23.912843307132754</v>
      </c>
      <c r="J14" s="179"/>
      <c r="K14" s="177">
        <v>96905</v>
      </c>
      <c r="L14" s="178">
        <v>24.01587097030017</v>
      </c>
      <c r="M14" s="167"/>
      <c r="N14" s="177">
        <v>62615</v>
      </c>
      <c r="O14" s="178">
        <v>24.388201431002987</v>
      </c>
      <c r="P14" s="167"/>
      <c r="Q14" s="177">
        <v>34290</v>
      </c>
      <c r="R14" s="178">
        <v>23.364517821492086</v>
      </c>
    </row>
    <row r="15" spans="1:20" s="66" customFormat="1" ht="16.05" customHeight="1">
      <c r="A15" s="176" t="s">
        <v>135</v>
      </c>
      <c r="B15" s="177">
        <v>97997</v>
      </c>
      <c r="C15" s="178">
        <v>25.747082345893741</v>
      </c>
      <c r="D15" s="167"/>
      <c r="E15" s="177">
        <v>72780</v>
      </c>
      <c r="F15" s="178">
        <v>27.868934064966243</v>
      </c>
      <c r="G15" s="167"/>
      <c r="H15" s="177">
        <v>25217</v>
      </c>
      <c r="I15" s="178">
        <v>21.108627775964106</v>
      </c>
      <c r="J15" s="179"/>
      <c r="K15" s="177">
        <v>99873</v>
      </c>
      <c r="L15" s="178">
        <v>24.751427495142551</v>
      </c>
      <c r="M15" s="167"/>
      <c r="N15" s="177">
        <v>73875</v>
      </c>
      <c r="O15" s="178">
        <v>28.773910096867294</v>
      </c>
      <c r="P15" s="167"/>
      <c r="Q15" s="177">
        <v>25998</v>
      </c>
      <c r="R15" s="178">
        <v>17.714515436662328</v>
      </c>
    </row>
    <row r="16" spans="1:20" s="66" customFormat="1" ht="16.05" customHeight="1">
      <c r="A16" s="176" t="s">
        <v>134</v>
      </c>
      <c r="B16" s="177">
        <v>44588</v>
      </c>
      <c r="C16" s="178">
        <v>11.714755631689847</v>
      </c>
      <c r="D16" s="167"/>
      <c r="E16" s="177">
        <v>32680</v>
      </c>
      <c r="F16" s="178">
        <v>12.513832993172533</v>
      </c>
      <c r="G16" s="167"/>
      <c r="H16" s="177">
        <v>11908</v>
      </c>
      <c r="I16" s="178">
        <v>9.9679398642257429</v>
      </c>
      <c r="J16" s="179"/>
      <c r="K16" s="177">
        <v>49471</v>
      </c>
      <c r="L16" s="178">
        <v>12.260349339783497</v>
      </c>
      <c r="M16" s="167"/>
      <c r="N16" s="177">
        <v>35819</v>
      </c>
      <c r="O16" s="178">
        <v>13.951305390994106</v>
      </c>
      <c r="P16" s="167"/>
      <c r="Q16" s="177">
        <v>13652</v>
      </c>
      <c r="R16" s="178">
        <v>9.3021988130361617</v>
      </c>
    </row>
    <row r="17" spans="1:20" s="98" customFormat="1" ht="16.05" customHeight="1">
      <c r="A17" s="159" t="s">
        <v>133</v>
      </c>
      <c r="B17" s="173"/>
      <c r="C17" s="174"/>
      <c r="D17" s="175"/>
      <c r="E17" s="173"/>
      <c r="F17" s="174"/>
      <c r="G17" s="175"/>
      <c r="H17" s="173"/>
      <c r="I17" s="174"/>
      <c r="J17" s="172"/>
      <c r="K17" s="173"/>
      <c r="L17" s="174"/>
      <c r="M17" s="175"/>
      <c r="N17" s="173"/>
      <c r="O17" s="174"/>
      <c r="P17" s="175"/>
      <c r="Q17" s="173"/>
      <c r="R17" s="174"/>
    </row>
    <row r="18" spans="1:20" s="66" customFormat="1" ht="16.05" customHeight="1">
      <c r="A18" s="176" t="s">
        <v>132</v>
      </c>
      <c r="B18" s="177">
        <v>56403</v>
      </c>
      <c r="C18" s="178">
        <v>14.818950432721865</v>
      </c>
      <c r="D18" s="167"/>
      <c r="E18" s="177">
        <v>44698</v>
      </c>
      <c r="F18" s="178">
        <v>17.115768271995897</v>
      </c>
      <c r="G18" s="167"/>
      <c r="H18" s="177">
        <v>11705</v>
      </c>
      <c r="I18" s="178">
        <v>9.7980127738295533</v>
      </c>
      <c r="J18" s="179"/>
      <c r="K18" s="177">
        <v>46258</v>
      </c>
      <c r="L18" s="178">
        <v>11.464074705579126</v>
      </c>
      <c r="M18" s="167"/>
      <c r="N18" s="177">
        <v>31835</v>
      </c>
      <c r="O18" s="178">
        <v>12.399559092166095</v>
      </c>
      <c r="P18" s="167"/>
      <c r="Q18" s="177">
        <v>14423</v>
      </c>
      <c r="R18" s="178">
        <v>9.827542739556149</v>
      </c>
    </row>
    <row r="19" spans="1:20" s="66" customFormat="1" ht="16.05" customHeight="1">
      <c r="A19" s="176" t="s">
        <v>131</v>
      </c>
      <c r="B19" s="177">
        <v>116421</v>
      </c>
      <c r="C19" s="178">
        <v>30.587682008544085</v>
      </c>
      <c r="D19" s="167"/>
      <c r="E19" s="177">
        <v>86851</v>
      </c>
      <c r="F19" s="178">
        <v>33.257004568238294</v>
      </c>
      <c r="G19" s="167"/>
      <c r="H19" s="177">
        <v>29570</v>
      </c>
      <c r="I19" s="178">
        <v>24.752433807957274</v>
      </c>
      <c r="J19" s="179"/>
      <c r="K19" s="177">
        <v>121847</v>
      </c>
      <c r="L19" s="178">
        <v>30.197222332368451</v>
      </c>
      <c r="M19" s="167"/>
      <c r="N19" s="177">
        <v>85643</v>
      </c>
      <c r="O19" s="178">
        <v>33.357481995614293</v>
      </c>
      <c r="P19" s="167"/>
      <c r="Q19" s="177">
        <v>36204</v>
      </c>
      <c r="R19" s="178">
        <v>24.668679008728478</v>
      </c>
    </row>
    <row r="20" spans="1:20" s="66" customFormat="1" ht="16.05" customHeight="1">
      <c r="A20" s="176" t="s">
        <v>130</v>
      </c>
      <c r="B20" s="177">
        <v>75217</v>
      </c>
      <c r="C20" s="178">
        <v>19.762016110810425</v>
      </c>
      <c r="D20" s="167"/>
      <c r="E20" s="177">
        <v>48780</v>
      </c>
      <c r="F20" s="178">
        <v>18.678848635463773</v>
      </c>
      <c r="G20" s="167"/>
      <c r="H20" s="177">
        <v>26437</v>
      </c>
      <c r="I20" s="178">
        <v>22.129864476867315</v>
      </c>
      <c r="J20" s="179"/>
      <c r="K20" s="177">
        <v>84289</v>
      </c>
      <c r="L20" s="178">
        <v>20.889260081684444</v>
      </c>
      <c r="M20" s="167"/>
      <c r="N20" s="177">
        <v>55148</v>
      </c>
      <c r="O20" s="178">
        <v>21.479845604359223</v>
      </c>
      <c r="P20" s="167"/>
      <c r="Q20" s="177">
        <v>29141</v>
      </c>
      <c r="R20" s="178">
        <v>19.856092558649777</v>
      </c>
    </row>
    <row r="21" spans="1:20" s="66" customFormat="1" ht="16.05" customHeight="1">
      <c r="A21" s="176" t="s">
        <v>129</v>
      </c>
      <c r="B21" s="177">
        <v>70916</v>
      </c>
      <c r="C21" s="178">
        <v>18.631999873887981</v>
      </c>
      <c r="D21" s="167"/>
      <c r="E21" s="177">
        <v>46332</v>
      </c>
      <c r="F21" s="178">
        <v>17.741459921654521</v>
      </c>
      <c r="G21" s="167"/>
      <c r="H21" s="177">
        <v>24584</v>
      </c>
      <c r="I21" s="178">
        <v>20.578756602462686</v>
      </c>
      <c r="J21" s="179"/>
      <c r="K21" s="177">
        <v>82511</v>
      </c>
      <c r="L21" s="178">
        <v>20.448620088028868</v>
      </c>
      <c r="M21" s="167"/>
      <c r="N21" s="177">
        <v>47181</v>
      </c>
      <c r="O21" s="178">
        <v>18.376742501256118</v>
      </c>
      <c r="P21" s="167"/>
      <c r="Q21" s="177">
        <v>35330</v>
      </c>
      <c r="R21" s="178">
        <v>24.07315294935303</v>
      </c>
    </row>
    <row r="22" spans="1:20" s="66" customFormat="1" ht="16.05" customHeight="1">
      <c r="A22" s="176" t="s">
        <v>128</v>
      </c>
      <c r="B22" s="177">
        <v>61657</v>
      </c>
      <c r="C22" s="178">
        <v>16.199351574035635</v>
      </c>
      <c r="D22" s="167"/>
      <c r="E22" s="177">
        <v>34490</v>
      </c>
      <c r="F22" s="178">
        <v>13.20691860264751</v>
      </c>
      <c r="G22" s="167"/>
      <c r="H22" s="177">
        <v>27167</v>
      </c>
      <c r="I22" s="178">
        <v>22.740932338883169</v>
      </c>
      <c r="J22" s="179"/>
      <c r="K22" s="177">
        <v>68599</v>
      </c>
      <c r="L22" s="178">
        <v>17.000822792339111</v>
      </c>
      <c r="M22" s="167"/>
      <c r="N22" s="177">
        <v>36936</v>
      </c>
      <c r="O22" s="178">
        <v>14.386370806604271</v>
      </c>
      <c r="P22" s="167"/>
      <c r="Q22" s="177">
        <v>31663</v>
      </c>
      <c r="R22" s="178">
        <v>21.574532743712567</v>
      </c>
    </row>
    <row r="23" spans="1:20" s="98" customFormat="1" ht="16.05" customHeight="1">
      <c r="A23" s="159" t="s">
        <v>127</v>
      </c>
      <c r="B23" s="173"/>
      <c r="C23" s="174"/>
      <c r="D23" s="175"/>
      <c r="E23" s="173"/>
      <c r="F23" s="174"/>
      <c r="G23" s="175"/>
      <c r="H23" s="173"/>
      <c r="I23" s="174"/>
      <c r="J23" s="172"/>
      <c r="K23" s="173"/>
      <c r="L23" s="174"/>
      <c r="M23" s="175"/>
      <c r="N23" s="173"/>
      <c r="O23" s="174"/>
      <c r="P23" s="175"/>
      <c r="Q23" s="173"/>
      <c r="R23" s="174"/>
    </row>
    <row r="24" spans="1:20" s="66" customFormat="1" ht="16.05" customHeight="1">
      <c r="A24" s="176" t="s">
        <v>126</v>
      </c>
      <c r="B24" s="177">
        <v>215202</v>
      </c>
      <c r="C24" s="178">
        <v>56.540747318805927</v>
      </c>
      <c r="D24" s="167"/>
      <c r="E24" s="177">
        <v>154667</v>
      </c>
      <c r="F24" s="178">
        <v>59.225122630202456</v>
      </c>
      <c r="G24" s="167"/>
      <c r="H24" s="177">
        <v>60535</v>
      </c>
      <c r="I24" s="178">
        <v>50.67259318784896</v>
      </c>
      <c r="J24" s="179"/>
      <c r="K24" s="177">
        <v>261596</v>
      </c>
      <c r="L24" s="178">
        <v>64.831079741464777</v>
      </c>
      <c r="M24" s="167"/>
      <c r="N24" s="177">
        <v>183131</v>
      </c>
      <c r="O24" s="178">
        <v>71.328526970550314</v>
      </c>
      <c r="P24" s="167"/>
      <c r="Q24" s="177">
        <v>78465</v>
      </c>
      <c r="R24" s="178">
        <v>53.464476257316321</v>
      </c>
    </row>
    <row r="25" spans="1:20" s="66" customFormat="1" ht="16.05" customHeight="1">
      <c r="A25" s="176" t="s">
        <v>125</v>
      </c>
      <c r="B25" s="177">
        <v>117931</v>
      </c>
      <c r="C25" s="178">
        <v>30.984409401651014</v>
      </c>
      <c r="D25" s="167"/>
      <c r="E25" s="177">
        <v>80258</v>
      </c>
      <c r="F25" s="178">
        <v>30.732411516708723</v>
      </c>
      <c r="G25" s="167"/>
      <c r="H25" s="177">
        <v>37673</v>
      </c>
      <c r="I25" s="178">
        <v>31.535287076333258</v>
      </c>
      <c r="J25" s="179"/>
      <c r="K25" s="177">
        <v>80396</v>
      </c>
      <c r="L25" s="178">
        <v>19.924461715373329</v>
      </c>
      <c r="M25" s="167"/>
      <c r="N25" s="177">
        <v>45282</v>
      </c>
      <c r="O25" s="178">
        <v>17.637092345263554</v>
      </c>
      <c r="P25" s="167"/>
      <c r="Q25" s="177">
        <v>35114</v>
      </c>
      <c r="R25" s="178">
        <v>23.925974884335758</v>
      </c>
    </row>
    <row r="26" spans="1:20" s="66" customFormat="1" ht="16.05" customHeight="1">
      <c r="A26" s="176" t="s">
        <v>124</v>
      </c>
      <c r="B26" s="177">
        <v>47481</v>
      </c>
      <c r="C26" s="178">
        <v>12.474843279543055</v>
      </c>
      <c r="D26" s="167"/>
      <c r="E26" s="177">
        <v>26226</v>
      </c>
      <c r="F26" s="178">
        <v>10.042465853088826</v>
      </c>
      <c r="G26" s="167"/>
      <c r="H26" s="177">
        <v>21255</v>
      </c>
      <c r="I26" s="178">
        <v>17.792119735817785</v>
      </c>
      <c r="J26" s="179"/>
      <c r="K26" s="177">
        <v>61512</v>
      </c>
      <c r="L26" s="178">
        <v>15.244458543161901</v>
      </c>
      <c r="M26" s="167"/>
      <c r="N26" s="177">
        <v>28330</v>
      </c>
      <c r="O26" s="178">
        <v>11.034380684186132</v>
      </c>
      <c r="P26" s="167"/>
      <c r="Q26" s="177">
        <v>33182</v>
      </c>
      <c r="R26" s="178">
        <v>22.609548858347928</v>
      </c>
    </row>
    <row r="27" spans="1:20" s="66" customFormat="1" ht="16.05" customHeight="1">
      <c r="A27" s="86" t="s">
        <v>313</v>
      </c>
      <c r="B27" s="86"/>
      <c r="C27" s="86"/>
      <c r="D27" s="86"/>
      <c r="E27" s="86"/>
      <c r="F27" s="86"/>
      <c r="G27" s="86"/>
      <c r="H27" s="96"/>
      <c r="I27" s="96"/>
      <c r="J27" s="95"/>
      <c r="K27" s="95"/>
      <c r="L27" s="95"/>
      <c r="M27" s="95"/>
      <c r="N27" s="95"/>
      <c r="O27" s="95"/>
      <c r="P27" s="95"/>
      <c r="Q27" s="95"/>
      <c r="R27" s="95"/>
      <c r="T27" s="154"/>
    </row>
  </sheetData>
  <mergeCells count="10">
    <mergeCell ref="A4:A6"/>
    <mergeCell ref="B4:I4"/>
    <mergeCell ref="K4:R4"/>
    <mergeCell ref="T4:T5"/>
    <mergeCell ref="B5:C5"/>
    <mergeCell ref="E5:F5"/>
    <mergeCell ref="H5:I5"/>
    <mergeCell ref="K5:L5"/>
    <mergeCell ref="N5:O5"/>
    <mergeCell ref="Q5:R5"/>
  </mergeCells>
  <hyperlinks>
    <hyperlink ref="T4:T5" location="Índice!A1" display="Índice " xr:uid="{E906762C-5664-4FC4-9BC6-00CCEE1935E0}"/>
  </hyperlinks>
  <pageMargins left="0.7" right="0.7" top="0.75" bottom="0.75" header="0.3" footer="0.3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D7BC3-5845-4262-B0A0-6DE003C3D77D}">
  <dimension ref="A1:T26"/>
  <sheetViews>
    <sheetView showGridLines="0" zoomScale="80" zoomScaleNormal="80" workbookViewId="0"/>
  </sheetViews>
  <sheetFormatPr baseColWidth="10" defaultColWidth="11.44140625" defaultRowHeight="14.4"/>
  <cols>
    <col min="1" max="1" width="31.109375" customWidth="1"/>
    <col min="4" max="4" width="4.33203125" customWidth="1"/>
    <col min="7" max="7" width="4.88671875" customWidth="1"/>
    <col min="10" max="10" width="5.33203125" customWidth="1"/>
    <col min="13" max="13" width="4.88671875" customWidth="1"/>
    <col min="16" max="16" width="5.109375" customWidth="1"/>
    <col min="19" max="19" width="7.5546875" customWidth="1"/>
    <col min="20" max="20" width="10.6640625" customWidth="1"/>
  </cols>
  <sheetData>
    <row r="1" spans="1:20" s="115" customFormat="1" ht="16.95" customHeight="1">
      <c r="A1" s="94" t="s">
        <v>151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40"/>
      <c r="N1" s="140"/>
      <c r="O1" s="140"/>
      <c r="P1" s="140"/>
      <c r="Q1" s="140"/>
      <c r="R1" s="140"/>
    </row>
    <row r="2" spans="1:20" s="115" customFormat="1" ht="16.95" customHeight="1">
      <c r="A2" s="156" t="s">
        <v>319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20" s="45" customFormat="1" ht="13.95" customHeight="1" thickBot="1">
      <c r="A3" s="157"/>
      <c r="B3" s="157"/>
      <c r="C3" s="157"/>
      <c r="D3" s="157"/>
      <c r="E3" s="157"/>
      <c r="F3" s="157"/>
      <c r="G3" s="157"/>
      <c r="H3" s="157"/>
      <c r="I3" s="157"/>
      <c r="J3" s="92"/>
      <c r="K3" s="92"/>
      <c r="L3" s="92"/>
      <c r="M3" s="92"/>
      <c r="N3" s="92"/>
      <c r="O3" s="92"/>
      <c r="P3" s="92"/>
      <c r="Q3" s="92"/>
      <c r="R3" s="92"/>
    </row>
    <row r="4" spans="1:20" s="98" customFormat="1" ht="19.05" customHeight="1">
      <c r="A4" s="102" t="s">
        <v>150</v>
      </c>
      <c r="B4" s="487" t="s">
        <v>342</v>
      </c>
      <c r="C4" s="487"/>
      <c r="D4" s="487"/>
      <c r="E4" s="487"/>
      <c r="F4" s="487"/>
      <c r="G4" s="487"/>
      <c r="H4" s="487"/>
      <c r="I4" s="487"/>
      <c r="J4" s="91"/>
      <c r="K4" s="486">
        <v>2024</v>
      </c>
      <c r="L4" s="486"/>
      <c r="M4" s="486"/>
      <c r="N4" s="486"/>
      <c r="O4" s="486"/>
      <c r="P4" s="486"/>
      <c r="Q4" s="486"/>
      <c r="R4" s="486"/>
      <c r="T4" s="470" t="s">
        <v>122</v>
      </c>
    </row>
    <row r="5" spans="1:20" s="98" customFormat="1" ht="19.05" customHeight="1" thickBot="1">
      <c r="A5" s="180" t="s">
        <v>149</v>
      </c>
      <c r="B5" s="488" t="s">
        <v>14</v>
      </c>
      <c r="C5" s="488"/>
      <c r="D5" s="397"/>
      <c r="E5" s="488" t="s">
        <v>121</v>
      </c>
      <c r="F5" s="488"/>
      <c r="G5" s="397"/>
      <c r="H5" s="488" t="s">
        <v>120</v>
      </c>
      <c r="I5" s="488"/>
      <c r="J5" s="181"/>
      <c r="K5" s="488" t="s">
        <v>14</v>
      </c>
      <c r="L5" s="488"/>
      <c r="M5" s="397"/>
      <c r="N5" s="488" t="s">
        <v>121</v>
      </c>
      <c r="O5" s="488"/>
      <c r="P5" s="397"/>
      <c r="Q5" s="488" t="s">
        <v>120</v>
      </c>
      <c r="R5" s="488"/>
      <c r="T5" s="471"/>
    </row>
    <row r="6" spans="1:20" s="98" customFormat="1" ht="19.05" customHeight="1">
      <c r="A6" s="99" t="s">
        <v>148</v>
      </c>
      <c r="B6" s="395" t="s">
        <v>14</v>
      </c>
      <c r="C6" s="395" t="s">
        <v>75</v>
      </c>
      <c r="D6" s="395"/>
      <c r="E6" s="395" t="s">
        <v>14</v>
      </c>
      <c r="F6" s="395" t="s">
        <v>75</v>
      </c>
      <c r="G6" s="395"/>
      <c r="H6" s="395" t="s">
        <v>14</v>
      </c>
      <c r="I6" s="395" t="s">
        <v>75</v>
      </c>
      <c r="J6" s="89"/>
      <c r="K6" s="395" t="s">
        <v>14</v>
      </c>
      <c r="L6" s="395" t="s">
        <v>75</v>
      </c>
      <c r="M6" s="395"/>
      <c r="N6" s="395" t="s">
        <v>14</v>
      </c>
      <c r="O6" s="395" t="s">
        <v>75</v>
      </c>
      <c r="P6" s="395"/>
      <c r="Q6" s="395" t="s">
        <v>14</v>
      </c>
      <c r="R6" s="395" t="s">
        <v>75</v>
      </c>
    </row>
    <row r="7" spans="1:20" s="45" customFormat="1" ht="4.05" customHeight="1">
      <c r="A7" s="199"/>
      <c r="B7" s="211"/>
      <c r="C7" s="211"/>
      <c r="D7" s="111"/>
      <c r="E7" s="111"/>
      <c r="F7" s="111"/>
      <c r="G7" s="111"/>
      <c r="H7" s="111"/>
      <c r="I7" s="111"/>
      <c r="J7" s="111"/>
      <c r="K7" s="211"/>
      <c r="L7" s="211"/>
      <c r="M7" s="111"/>
      <c r="N7" s="111"/>
      <c r="O7" s="111"/>
      <c r="P7" s="111"/>
      <c r="Q7" s="111"/>
      <c r="R7" s="111"/>
    </row>
    <row r="8" spans="1:20" s="98" customFormat="1" ht="16.05" customHeight="1">
      <c r="A8" s="159" t="s">
        <v>14</v>
      </c>
      <c r="B8" s="160">
        <v>394540</v>
      </c>
      <c r="C8" s="161">
        <v>100</v>
      </c>
      <c r="D8" s="171"/>
      <c r="E8" s="160">
        <v>270313</v>
      </c>
      <c r="F8" s="161">
        <v>100</v>
      </c>
      <c r="G8" s="171"/>
      <c r="H8" s="160">
        <v>124227</v>
      </c>
      <c r="I8" s="161">
        <v>100</v>
      </c>
      <c r="J8" s="172"/>
      <c r="K8" s="160">
        <v>435779</v>
      </c>
      <c r="L8" s="161">
        <v>100</v>
      </c>
      <c r="M8" s="171"/>
      <c r="N8" s="160">
        <v>276992</v>
      </c>
      <c r="O8" s="161">
        <v>100</v>
      </c>
      <c r="P8" s="171"/>
      <c r="Q8" s="160">
        <v>158787</v>
      </c>
      <c r="R8" s="161">
        <v>100</v>
      </c>
    </row>
    <row r="9" spans="1:20" s="45" customFormat="1" ht="4.05" customHeight="1">
      <c r="A9" s="201"/>
      <c r="B9" s="202"/>
      <c r="C9" s="203"/>
      <c r="D9" s="466"/>
      <c r="E9" s="202"/>
      <c r="F9" s="203"/>
      <c r="G9" s="466"/>
      <c r="H9" s="202"/>
      <c r="I9" s="203"/>
      <c r="J9" s="179"/>
      <c r="K9" s="202"/>
      <c r="L9" s="203"/>
      <c r="M9" s="466"/>
      <c r="N9" s="202"/>
      <c r="O9" s="203"/>
      <c r="P9" s="466"/>
      <c r="Q9" s="202"/>
      <c r="R9" s="203"/>
    </row>
    <row r="10" spans="1:20" s="98" customFormat="1" ht="16.05" customHeight="1">
      <c r="A10" s="159" t="s">
        <v>62</v>
      </c>
      <c r="B10" s="173"/>
      <c r="C10" s="174"/>
      <c r="D10" s="175"/>
      <c r="E10" s="173"/>
      <c r="F10" s="174"/>
      <c r="G10" s="175"/>
      <c r="H10" s="173"/>
      <c r="I10" s="174"/>
      <c r="J10" s="172"/>
      <c r="K10" s="173"/>
      <c r="L10" s="174"/>
      <c r="M10" s="175"/>
      <c r="N10" s="173"/>
      <c r="O10" s="174"/>
      <c r="P10" s="175"/>
      <c r="Q10" s="173"/>
      <c r="R10" s="174"/>
    </row>
    <row r="11" spans="1:20" s="66" customFormat="1" ht="16.05" customHeight="1">
      <c r="A11" s="176" t="s">
        <v>0</v>
      </c>
      <c r="B11" s="177">
        <v>317877</v>
      </c>
      <c r="C11" s="178">
        <v>80.569017083185486</v>
      </c>
      <c r="D11" s="167"/>
      <c r="E11" s="177">
        <v>210280</v>
      </c>
      <c r="F11" s="178">
        <v>77.791301195281022</v>
      </c>
      <c r="G11" s="167"/>
      <c r="H11" s="177">
        <v>107597</v>
      </c>
      <c r="I11" s="178">
        <v>86.61321612853888</v>
      </c>
      <c r="J11" s="179"/>
      <c r="K11" s="177">
        <v>338259</v>
      </c>
      <c r="L11" s="178">
        <v>77.621684385892848</v>
      </c>
      <c r="M11" s="167"/>
      <c r="N11" s="177">
        <v>204395</v>
      </c>
      <c r="O11" s="178">
        <v>73.790939810536045</v>
      </c>
      <c r="P11" s="167"/>
      <c r="Q11" s="177">
        <v>133864</v>
      </c>
      <c r="R11" s="178">
        <v>84.304130690799624</v>
      </c>
    </row>
    <row r="12" spans="1:20" s="66" customFormat="1" ht="16.05" customHeight="1">
      <c r="A12" s="176" t="s">
        <v>406</v>
      </c>
      <c r="B12" s="177">
        <v>44470</v>
      </c>
      <c r="C12" s="178">
        <v>11.271353981852283</v>
      </c>
      <c r="D12" s="167"/>
      <c r="E12" s="177">
        <v>34950</v>
      </c>
      <c r="F12" s="178">
        <v>12.929455853029637</v>
      </c>
      <c r="G12" s="167"/>
      <c r="H12" s="177">
        <v>9520</v>
      </c>
      <c r="I12" s="178">
        <v>7.6633904062723888</v>
      </c>
      <c r="J12" s="179"/>
      <c r="K12" s="177">
        <v>52601</v>
      </c>
      <c r="L12" s="178">
        <v>12.070567879590342</v>
      </c>
      <c r="M12" s="167"/>
      <c r="N12" s="177">
        <v>37862</v>
      </c>
      <c r="O12" s="178">
        <v>13.668986829944545</v>
      </c>
      <c r="P12" s="167"/>
      <c r="Q12" s="177">
        <v>14739</v>
      </c>
      <c r="R12" s="178">
        <v>9.2822460276974805</v>
      </c>
    </row>
    <row r="13" spans="1:20" s="66" customFormat="1" ht="16.05" customHeight="1">
      <c r="A13" s="176" t="s">
        <v>1</v>
      </c>
      <c r="B13" s="177">
        <v>21740</v>
      </c>
      <c r="C13" s="178">
        <v>5.5102144269275612</v>
      </c>
      <c r="D13" s="167"/>
      <c r="E13" s="177">
        <v>16968</v>
      </c>
      <c r="F13" s="178">
        <v>6.2771675798056332</v>
      </c>
      <c r="G13" s="167"/>
      <c r="H13" s="177">
        <v>4772</v>
      </c>
      <c r="I13" s="178">
        <v>3.8413549389424197</v>
      </c>
      <c r="J13" s="182"/>
      <c r="K13" s="177">
        <v>33179</v>
      </c>
      <c r="L13" s="178">
        <v>7.6137216341310614</v>
      </c>
      <c r="M13" s="167"/>
      <c r="N13" s="177">
        <v>27189</v>
      </c>
      <c r="O13" s="178">
        <v>9.8158069547134943</v>
      </c>
      <c r="P13" s="167"/>
      <c r="Q13" s="177">
        <v>5990</v>
      </c>
      <c r="R13" s="178">
        <v>3.7723491217794907</v>
      </c>
    </row>
    <row r="14" spans="1:20" s="66" customFormat="1" ht="16.05" customHeight="1">
      <c r="A14" s="176" t="s">
        <v>407</v>
      </c>
      <c r="B14" s="177">
        <v>10453</v>
      </c>
      <c r="C14" s="178">
        <v>2.6494145080346732</v>
      </c>
      <c r="D14" s="167"/>
      <c r="E14" s="177">
        <v>8115</v>
      </c>
      <c r="F14" s="178">
        <v>3.0020753718837052</v>
      </c>
      <c r="G14" s="167"/>
      <c r="H14" s="177">
        <v>2338</v>
      </c>
      <c r="I14" s="178">
        <v>1.8820385262463071</v>
      </c>
      <c r="J14" s="182"/>
      <c r="K14" s="177">
        <v>11740</v>
      </c>
      <c r="L14" s="178">
        <v>2.694026100385746</v>
      </c>
      <c r="M14" s="167"/>
      <c r="N14" s="177">
        <v>7546</v>
      </c>
      <c r="O14" s="178">
        <v>2.7242664048059151</v>
      </c>
      <c r="P14" s="167"/>
      <c r="Q14" s="177">
        <v>4194</v>
      </c>
      <c r="R14" s="178">
        <v>2.6412741597234031</v>
      </c>
    </row>
    <row r="15" spans="1:20" s="98" customFormat="1" ht="16.05" customHeight="1">
      <c r="A15" s="159" t="s">
        <v>63</v>
      </c>
      <c r="B15" s="173"/>
      <c r="C15" s="174"/>
      <c r="D15" s="175"/>
      <c r="E15" s="173"/>
      <c r="F15" s="174"/>
      <c r="G15" s="175"/>
      <c r="H15" s="173"/>
      <c r="I15" s="174"/>
      <c r="J15" s="172"/>
      <c r="K15" s="173"/>
      <c r="L15" s="174"/>
      <c r="M15" s="175"/>
      <c r="N15" s="173"/>
      <c r="O15" s="174"/>
      <c r="P15" s="175"/>
      <c r="Q15" s="173"/>
      <c r="R15" s="174"/>
    </row>
    <row r="16" spans="1:20" s="66" customFormat="1" ht="16.05" customHeight="1">
      <c r="A16" s="176" t="s">
        <v>147</v>
      </c>
      <c r="B16" s="177">
        <v>193146</v>
      </c>
      <c r="C16" s="178">
        <v>48.954732093070412</v>
      </c>
      <c r="D16" s="167"/>
      <c r="E16" s="177">
        <v>118309</v>
      </c>
      <c r="F16" s="178">
        <v>43.767410372420116</v>
      </c>
      <c r="G16" s="167"/>
      <c r="H16" s="177">
        <v>74837</v>
      </c>
      <c r="I16" s="178">
        <v>60.242137377542726</v>
      </c>
      <c r="J16" s="179"/>
      <c r="K16" s="177">
        <v>213960</v>
      </c>
      <c r="L16" s="178">
        <v>49.098281468358962</v>
      </c>
      <c r="M16" s="167"/>
      <c r="N16" s="177">
        <v>122167</v>
      </c>
      <c r="O16" s="178">
        <v>44.104883895563773</v>
      </c>
      <c r="P16" s="167"/>
      <c r="Q16" s="177">
        <v>91793</v>
      </c>
      <c r="R16" s="178">
        <v>57.808888636979091</v>
      </c>
    </row>
    <row r="17" spans="1:18" s="66" customFormat="1" ht="16.05" customHeight="1">
      <c r="A17" s="176" t="s">
        <v>146</v>
      </c>
      <c r="B17" s="177">
        <v>153770</v>
      </c>
      <c r="C17" s="178">
        <v>38.974501951639887</v>
      </c>
      <c r="D17" s="167"/>
      <c r="E17" s="177">
        <v>110567</v>
      </c>
      <c r="F17" s="178">
        <v>40.90332318460451</v>
      </c>
      <c r="G17" s="167"/>
      <c r="H17" s="177">
        <v>43203</v>
      </c>
      <c r="I17" s="178">
        <v>34.777463836364078</v>
      </c>
      <c r="J17" s="179"/>
      <c r="K17" s="177">
        <v>167477</v>
      </c>
      <c r="L17" s="178">
        <v>38.431636219276285</v>
      </c>
      <c r="M17" s="167"/>
      <c r="N17" s="177">
        <v>109831</v>
      </c>
      <c r="O17" s="178">
        <v>39.651325670055456</v>
      </c>
      <c r="P17" s="167"/>
      <c r="Q17" s="177">
        <v>57646</v>
      </c>
      <c r="R17" s="178">
        <v>36.303979544924964</v>
      </c>
    </row>
    <row r="18" spans="1:18" s="66" customFormat="1" ht="16.05" customHeight="1">
      <c r="A18" s="176" t="s">
        <v>145</v>
      </c>
      <c r="B18" s="177">
        <v>47624</v>
      </c>
      <c r="C18" s="178">
        <v>12.070765955289705</v>
      </c>
      <c r="D18" s="167"/>
      <c r="E18" s="177">
        <v>41437</v>
      </c>
      <c r="F18" s="178">
        <v>15.329266442975364</v>
      </c>
      <c r="G18" s="167"/>
      <c r="H18" s="177">
        <v>6187</v>
      </c>
      <c r="I18" s="178">
        <v>4.9803987860932004</v>
      </c>
      <c r="J18" s="179"/>
      <c r="K18" s="177">
        <v>54342</v>
      </c>
      <c r="L18" s="178">
        <v>12.470082312364754</v>
      </c>
      <c r="M18" s="167"/>
      <c r="N18" s="177">
        <v>44994</v>
      </c>
      <c r="O18" s="178">
        <v>16.243790434380774</v>
      </c>
      <c r="P18" s="167"/>
      <c r="Q18" s="177">
        <v>9348</v>
      </c>
      <c r="R18" s="178">
        <v>5.8871318180959396</v>
      </c>
    </row>
    <row r="19" spans="1:18" s="98" customFormat="1" ht="16.05" customHeight="1">
      <c r="A19" s="159" t="s">
        <v>144</v>
      </c>
      <c r="B19" s="173"/>
      <c r="C19" s="174"/>
      <c r="D19" s="175"/>
      <c r="E19" s="173"/>
      <c r="F19" s="174"/>
      <c r="G19" s="175"/>
      <c r="H19" s="173"/>
      <c r="I19" s="174"/>
      <c r="J19" s="172"/>
      <c r="K19" s="173"/>
      <c r="L19" s="174"/>
      <c r="M19" s="175"/>
      <c r="N19" s="173"/>
      <c r="O19" s="174"/>
      <c r="P19" s="175"/>
      <c r="Q19" s="173"/>
      <c r="R19" s="174"/>
    </row>
    <row r="20" spans="1:18" s="66" customFormat="1" ht="16.05" customHeight="1">
      <c r="A20" s="176" t="s">
        <v>8</v>
      </c>
      <c r="B20" s="177">
        <v>48624</v>
      </c>
      <c r="C20" s="178">
        <v>12.324225680539362</v>
      </c>
      <c r="D20" s="167"/>
      <c r="E20" s="177">
        <v>44853</v>
      </c>
      <c r="F20" s="178">
        <v>16.592986648810822</v>
      </c>
      <c r="G20" s="167"/>
      <c r="H20" s="177">
        <v>3771</v>
      </c>
      <c r="I20" s="178">
        <v>3.035571977106426</v>
      </c>
      <c r="J20" s="179"/>
      <c r="K20" s="177">
        <v>50902</v>
      </c>
      <c r="L20" s="178">
        <v>11.680691359611179</v>
      </c>
      <c r="M20" s="167"/>
      <c r="N20" s="177">
        <v>46794</v>
      </c>
      <c r="O20" s="178">
        <v>16.893628696857672</v>
      </c>
      <c r="P20" s="167"/>
      <c r="Q20" s="177">
        <v>4108</v>
      </c>
      <c r="R20" s="178">
        <v>2.5871135546360851</v>
      </c>
    </row>
    <row r="21" spans="1:18" s="66" customFormat="1" ht="16.05" customHeight="1">
      <c r="A21" s="176" t="s">
        <v>10</v>
      </c>
      <c r="B21" s="177">
        <v>76583</v>
      </c>
      <c r="C21" s="178">
        <v>19.410706138794545</v>
      </c>
      <c r="D21" s="167"/>
      <c r="E21" s="177">
        <v>55003</v>
      </c>
      <c r="F21" s="178">
        <v>20.347892998116997</v>
      </c>
      <c r="G21" s="167"/>
      <c r="H21" s="177">
        <v>21580</v>
      </c>
      <c r="I21" s="178">
        <v>17.371424891529216</v>
      </c>
      <c r="J21" s="179"/>
      <c r="K21" s="177">
        <v>82936</v>
      </c>
      <c r="L21" s="178">
        <v>19.03166513301467</v>
      </c>
      <c r="M21" s="167"/>
      <c r="N21" s="177">
        <v>54752</v>
      </c>
      <c r="O21" s="178">
        <v>19.766635859519408</v>
      </c>
      <c r="P21" s="167"/>
      <c r="Q21" s="177">
        <v>28184</v>
      </c>
      <c r="R21" s="178">
        <v>17.749563881174151</v>
      </c>
    </row>
    <row r="22" spans="1:18" s="66" customFormat="1" ht="16.05" customHeight="1">
      <c r="A22" s="176" t="s">
        <v>9</v>
      </c>
      <c r="B22" s="177">
        <v>79432</v>
      </c>
      <c r="C22" s="178">
        <v>20.132812896030821</v>
      </c>
      <c r="D22" s="167"/>
      <c r="E22" s="177">
        <v>46701</v>
      </c>
      <c r="F22" s="178">
        <v>17.276638563443118</v>
      </c>
      <c r="G22" s="167"/>
      <c r="H22" s="177">
        <v>32731</v>
      </c>
      <c r="I22" s="178">
        <v>26.347734389464449</v>
      </c>
      <c r="J22" s="179"/>
      <c r="K22" s="177">
        <v>88534</v>
      </c>
      <c r="L22" s="178">
        <v>20.316261224152608</v>
      </c>
      <c r="M22" s="167"/>
      <c r="N22" s="177">
        <v>46604</v>
      </c>
      <c r="O22" s="178">
        <v>16.825034658040668</v>
      </c>
      <c r="P22" s="167"/>
      <c r="Q22" s="177">
        <v>41930</v>
      </c>
      <c r="R22" s="178">
        <v>26.406443852456434</v>
      </c>
    </row>
    <row r="23" spans="1:18" s="66" customFormat="1" ht="16.05" customHeight="1">
      <c r="A23" s="110" t="s">
        <v>11</v>
      </c>
      <c r="B23" s="183">
        <v>189901</v>
      </c>
      <c r="C23" s="184">
        <v>48.132255284635271</v>
      </c>
      <c r="D23" s="185"/>
      <c r="E23" s="183">
        <v>123756</v>
      </c>
      <c r="F23" s="184">
        <v>45.78248178962906</v>
      </c>
      <c r="G23" s="185"/>
      <c r="H23" s="183">
        <v>66145</v>
      </c>
      <c r="I23" s="184">
        <v>53.245268741899906</v>
      </c>
      <c r="J23" s="186"/>
      <c r="K23" s="183">
        <v>213407</v>
      </c>
      <c r="L23" s="184">
        <v>48.971382283221544</v>
      </c>
      <c r="M23" s="185"/>
      <c r="N23" s="183">
        <v>128842</v>
      </c>
      <c r="O23" s="184">
        <v>46.514700785582249</v>
      </c>
      <c r="P23" s="185"/>
      <c r="Q23" s="183">
        <v>84565</v>
      </c>
      <c r="R23" s="184">
        <v>53.256878711733322</v>
      </c>
    </row>
    <row r="24" spans="1:18" s="66" customFormat="1" ht="16.05" customHeight="1">
      <c r="A24" s="85" t="s">
        <v>143</v>
      </c>
      <c r="B24" s="187"/>
      <c r="C24" s="187"/>
      <c r="D24" s="187"/>
      <c r="E24" s="187"/>
      <c r="F24" s="187"/>
      <c r="G24" s="187"/>
      <c r="H24" s="187"/>
      <c r="I24" s="187"/>
      <c r="J24" s="111"/>
      <c r="K24" s="111"/>
      <c r="L24" s="111"/>
      <c r="M24" s="111"/>
      <c r="N24" s="111"/>
      <c r="O24" s="111"/>
      <c r="P24" s="111"/>
      <c r="Q24" s="111"/>
      <c r="R24" s="111"/>
    </row>
    <row r="25" spans="1:18" s="66" customFormat="1" ht="16.05" customHeight="1">
      <c r="A25" s="134" t="s">
        <v>76</v>
      </c>
      <c r="B25" s="187"/>
      <c r="C25" s="187"/>
      <c r="D25" s="187"/>
      <c r="E25" s="187"/>
      <c r="F25" s="187"/>
      <c r="G25" s="187"/>
      <c r="H25" s="187"/>
      <c r="I25" s="187"/>
      <c r="J25" s="111"/>
      <c r="K25" s="111"/>
      <c r="L25" s="111"/>
      <c r="M25" s="111"/>
      <c r="N25" s="111"/>
      <c r="O25" s="111"/>
      <c r="P25" s="111"/>
      <c r="Q25" s="111"/>
      <c r="R25" s="111"/>
    </row>
    <row r="26" spans="1:18" s="66" customFormat="1" ht="16.05" customHeight="1">
      <c r="A26" s="85" t="s">
        <v>313</v>
      </c>
      <c r="B26" s="85"/>
      <c r="C26" s="85"/>
      <c r="D26" s="85"/>
      <c r="E26" s="85"/>
      <c r="F26" s="85"/>
      <c r="G26" s="85"/>
      <c r="H26" s="187"/>
      <c r="I26" s="187"/>
      <c r="J26" s="111"/>
      <c r="K26" s="111"/>
      <c r="L26" s="111"/>
      <c r="M26" s="111"/>
      <c r="N26" s="111"/>
      <c r="O26" s="111"/>
      <c r="P26" s="111"/>
      <c r="Q26" s="111"/>
      <c r="R26" s="111"/>
    </row>
  </sheetData>
  <mergeCells count="9">
    <mergeCell ref="B4:I4"/>
    <mergeCell ref="K4:R4"/>
    <mergeCell ref="T4:T5"/>
    <mergeCell ref="B5:C5"/>
    <mergeCell ref="E5:F5"/>
    <mergeCell ref="H5:I5"/>
    <mergeCell ref="K5:L5"/>
    <mergeCell ref="N5:O5"/>
    <mergeCell ref="Q5:R5"/>
  </mergeCells>
  <hyperlinks>
    <hyperlink ref="T4:T5" location="Índice!A1" display="Índice " xr:uid="{FD514FD1-9C85-4E6C-AD0A-D0A36B57771A}"/>
  </hyperlink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4AE0-BCCF-4AA0-B3CE-8E7008BCAD22}">
  <dimension ref="A1:H24"/>
  <sheetViews>
    <sheetView showGridLines="0" zoomScale="80" zoomScaleNormal="80" workbookViewId="0"/>
  </sheetViews>
  <sheetFormatPr baseColWidth="10" defaultColWidth="11.44140625" defaultRowHeight="14.4"/>
  <cols>
    <col min="1" max="1" width="36.6640625" style="45" customWidth="1"/>
    <col min="4" max="4" width="3.6640625" customWidth="1"/>
    <col min="7" max="7" width="9" customWidth="1"/>
    <col min="8" max="8" width="10.6640625" customWidth="1"/>
  </cols>
  <sheetData>
    <row r="1" spans="1:8" s="73" customFormat="1" ht="16.95" customHeight="1">
      <c r="A1" s="94" t="s">
        <v>166</v>
      </c>
      <c r="B1" s="188"/>
      <c r="C1" s="188"/>
      <c r="D1" s="106"/>
      <c r="E1" s="106"/>
      <c r="F1" s="109"/>
    </row>
    <row r="2" spans="1:8" s="73" customFormat="1" ht="16.95" customHeight="1">
      <c r="A2" s="156" t="s">
        <v>320</v>
      </c>
      <c r="B2" s="189"/>
      <c r="C2" s="189"/>
      <c r="D2" s="189"/>
      <c r="E2" s="189"/>
      <c r="F2" s="189"/>
    </row>
    <row r="3" spans="1:8" ht="13.95" customHeight="1" thickBot="1">
      <c r="A3" s="157"/>
      <c r="B3" s="157"/>
      <c r="C3" s="157"/>
      <c r="D3" s="190"/>
      <c r="E3" s="190"/>
      <c r="F3" s="190"/>
    </row>
    <row r="4" spans="1:8" s="192" customFormat="1" ht="19.05" customHeight="1">
      <c r="A4" s="102" t="s">
        <v>165</v>
      </c>
      <c r="B4" s="486">
        <v>2023</v>
      </c>
      <c r="C4" s="487"/>
      <c r="D4" s="191"/>
      <c r="E4" s="486">
        <v>2024</v>
      </c>
      <c r="F4" s="487"/>
      <c r="H4" s="470" t="s">
        <v>122</v>
      </c>
    </row>
    <row r="5" spans="1:8" s="192" customFormat="1" ht="19.05" customHeight="1" thickBot="1">
      <c r="A5" s="99" t="s">
        <v>164</v>
      </c>
      <c r="B5" s="395" t="s">
        <v>14</v>
      </c>
      <c r="C5" s="395" t="s">
        <v>75</v>
      </c>
      <c r="D5" s="99"/>
      <c r="E5" s="395" t="s">
        <v>14</v>
      </c>
      <c r="F5" s="395" t="s">
        <v>75</v>
      </c>
      <c r="H5" s="471"/>
    </row>
    <row r="6" spans="1:8" ht="4.05" customHeight="1">
      <c r="A6" s="199"/>
      <c r="B6" s="211"/>
      <c r="C6" s="211"/>
      <c r="D6" s="111"/>
      <c r="E6" s="211"/>
      <c r="F6" s="211"/>
    </row>
    <row r="7" spans="1:8" s="192" customFormat="1" ht="16.05" customHeight="1">
      <c r="A7" s="159" t="s">
        <v>14</v>
      </c>
      <c r="B7" s="160">
        <v>394540</v>
      </c>
      <c r="C7" s="193">
        <v>100</v>
      </c>
      <c r="D7" s="172"/>
      <c r="E7" s="160">
        <v>435779</v>
      </c>
      <c r="F7" s="193">
        <v>100</v>
      </c>
    </row>
    <row r="8" spans="1:8" ht="4.05" customHeight="1">
      <c r="A8" s="201"/>
      <c r="B8" s="202"/>
      <c r="C8" s="225"/>
      <c r="D8" s="179"/>
      <c r="E8" s="202"/>
      <c r="F8" s="202"/>
    </row>
    <row r="9" spans="1:8" s="192" customFormat="1" ht="16.05" customHeight="1">
      <c r="A9" s="159" t="s">
        <v>163</v>
      </c>
      <c r="B9" s="160"/>
      <c r="C9" s="194"/>
      <c r="D9" s="172"/>
      <c r="E9" s="160"/>
      <c r="F9" s="160"/>
    </row>
    <row r="10" spans="1:8" s="67" customFormat="1" ht="16.05" customHeight="1">
      <c r="A10" s="176" t="s">
        <v>404</v>
      </c>
      <c r="B10" s="177">
        <v>174796</v>
      </c>
      <c r="C10" s="178">
        <v>44.303746134739193</v>
      </c>
      <c r="D10" s="179"/>
      <c r="E10" s="177">
        <v>182868</v>
      </c>
      <c r="F10" s="178">
        <v>41.963472310506013</v>
      </c>
    </row>
    <row r="11" spans="1:8" s="67" customFormat="1" ht="16.05" customHeight="1">
      <c r="A11" s="176" t="s">
        <v>162</v>
      </c>
      <c r="B11" s="177">
        <v>71512</v>
      </c>
      <c r="C11" s="178">
        <v>18.125411872053533</v>
      </c>
      <c r="D11" s="179"/>
      <c r="E11" s="177">
        <v>86624</v>
      </c>
      <c r="F11" s="178">
        <v>19.877965666083036</v>
      </c>
    </row>
    <row r="12" spans="1:8" s="67" customFormat="1" ht="16.05" customHeight="1">
      <c r="A12" s="176" t="s">
        <v>161</v>
      </c>
      <c r="B12" s="177">
        <v>55735</v>
      </c>
      <c r="C12" s="178">
        <v>14.12657778678968</v>
      </c>
      <c r="D12" s="179"/>
      <c r="E12" s="177">
        <v>47472</v>
      </c>
      <c r="F12" s="178">
        <v>10.89359514799933</v>
      </c>
    </row>
    <row r="13" spans="1:8" s="67" customFormat="1" ht="16.05" customHeight="1">
      <c r="A13" s="176" t="s">
        <v>405</v>
      </c>
      <c r="B13" s="177">
        <v>4610</v>
      </c>
      <c r="C13" s="178">
        <v>1.1684493334009225</v>
      </c>
      <c r="D13" s="179"/>
      <c r="E13" s="177">
        <v>7516</v>
      </c>
      <c r="F13" s="178">
        <v>1.7247274421208916</v>
      </c>
    </row>
    <row r="14" spans="1:8" s="67" customFormat="1" ht="16.05" customHeight="1">
      <c r="A14" s="176" t="s">
        <v>160</v>
      </c>
      <c r="B14" s="177">
        <v>3138</v>
      </c>
      <c r="C14" s="178">
        <v>0.79535661783342626</v>
      </c>
      <c r="D14" s="179"/>
      <c r="E14" s="177">
        <v>1257</v>
      </c>
      <c r="F14" s="178">
        <v>0.2884489615148963</v>
      </c>
    </row>
    <row r="15" spans="1:8" s="67" customFormat="1" ht="16.05" customHeight="1">
      <c r="A15" s="176" t="s">
        <v>159</v>
      </c>
      <c r="B15" s="177">
        <v>219744</v>
      </c>
      <c r="C15" s="178">
        <v>55.696253865260815</v>
      </c>
      <c r="D15" s="179"/>
      <c r="E15" s="177">
        <v>252911</v>
      </c>
      <c r="F15" s="178">
        <v>58.036527689493987</v>
      </c>
    </row>
    <row r="16" spans="1:8" s="192" customFormat="1" ht="16.05" customHeight="1">
      <c r="A16" s="159" t="s">
        <v>403</v>
      </c>
      <c r="B16" s="160"/>
      <c r="C16" s="194"/>
      <c r="D16" s="172"/>
      <c r="E16" s="160"/>
      <c r="F16" s="194"/>
    </row>
    <row r="17" spans="1:6" s="67" customFormat="1" ht="16.05" customHeight="1">
      <c r="A17" s="176" t="s">
        <v>158</v>
      </c>
      <c r="B17" s="177">
        <v>117622</v>
      </c>
      <c r="C17" s="178">
        <v>29.812439803315254</v>
      </c>
      <c r="D17" s="179"/>
      <c r="E17" s="177">
        <v>131605</v>
      </c>
      <c r="F17" s="178">
        <v>30.199940795678543</v>
      </c>
    </row>
    <row r="18" spans="1:6" s="67" customFormat="1" ht="16.05" customHeight="1">
      <c r="A18" s="176" t="s">
        <v>157</v>
      </c>
      <c r="B18" s="177">
        <v>105480</v>
      </c>
      <c r="C18" s="178">
        <v>26.734931819333909</v>
      </c>
      <c r="D18" s="179"/>
      <c r="E18" s="177">
        <v>120713</v>
      </c>
      <c r="F18" s="178">
        <v>27.700508744111119</v>
      </c>
    </row>
    <row r="19" spans="1:6" s="67" customFormat="1" ht="16.05" customHeight="1">
      <c r="A19" s="176" t="s">
        <v>156</v>
      </c>
      <c r="B19" s="177">
        <v>14788</v>
      </c>
      <c r="C19" s="178">
        <v>3.7481624169919403</v>
      </c>
      <c r="D19" s="179"/>
      <c r="E19" s="177">
        <v>18714</v>
      </c>
      <c r="F19" s="178">
        <v>4.2943785726251145</v>
      </c>
    </row>
    <row r="20" spans="1:6" s="67" customFormat="1" ht="16.05" customHeight="1">
      <c r="A20" s="110" t="s">
        <v>155</v>
      </c>
      <c r="B20" s="183">
        <v>263685</v>
      </c>
      <c r="C20" s="184">
        <v>66.833527652456027</v>
      </c>
      <c r="D20" s="186"/>
      <c r="E20" s="183">
        <v>291301</v>
      </c>
      <c r="F20" s="184">
        <v>66.84603893257821</v>
      </c>
    </row>
    <row r="21" spans="1:6" s="67" customFormat="1" ht="16.05" customHeight="1">
      <c r="A21" s="85" t="s">
        <v>154</v>
      </c>
      <c r="B21" s="195"/>
      <c r="C21" s="195"/>
      <c r="D21" s="196"/>
      <c r="E21" s="196"/>
      <c r="F21" s="197"/>
    </row>
    <row r="22" spans="1:6" s="67" customFormat="1" ht="16.05" customHeight="1">
      <c r="A22" s="85" t="s">
        <v>153</v>
      </c>
      <c r="B22" s="195"/>
      <c r="C22" s="195"/>
      <c r="D22" s="196"/>
      <c r="E22" s="196"/>
      <c r="F22" s="197"/>
    </row>
    <row r="23" spans="1:6" s="67" customFormat="1" ht="16.05" customHeight="1">
      <c r="A23" s="85" t="s">
        <v>152</v>
      </c>
      <c r="B23" s="195"/>
      <c r="C23" s="195"/>
      <c r="D23" s="196"/>
      <c r="E23" s="196"/>
      <c r="F23" s="197"/>
    </row>
    <row r="24" spans="1:6" s="67" customFormat="1" ht="16.05" customHeight="1">
      <c r="A24" s="85" t="s">
        <v>313</v>
      </c>
      <c r="B24" s="85"/>
      <c r="C24" s="85"/>
      <c r="D24" s="85"/>
      <c r="E24" s="85"/>
      <c r="F24" s="85"/>
    </row>
  </sheetData>
  <mergeCells count="3">
    <mergeCell ref="B4:C4"/>
    <mergeCell ref="E4:F4"/>
    <mergeCell ref="H4:H5"/>
  </mergeCells>
  <hyperlinks>
    <hyperlink ref="H4:H5" location="Índice!A1" display="Índice " xr:uid="{460FD2DA-3218-411B-8D8C-EDE75DDB5141}"/>
  </hyperlink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8B9ED-E63E-420D-A905-136E879E326E}">
  <dimension ref="A1:T27"/>
  <sheetViews>
    <sheetView showGridLines="0" zoomScale="80" zoomScaleNormal="80" workbookViewId="0"/>
  </sheetViews>
  <sheetFormatPr baseColWidth="10" defaultColWidth="11.44140625" defaultRowHeight="17.399999999999999"/>
  <cols>
    <col min="1" max="1" width="46.109375" style="66" customWidth="1"/>
    <col min="2" max="3" width="11.44140625" style="66"/>
    <col min="4" max="4" width="5.6640625" style="66" customWidth="1"/>
    <col min="5" max="6" width="11.44140625" style="66"/>
    <col min="7" max="8" width="10.6640625" style="66" customWidth="1"/>
    <col min="9" max="16384" width="11.44140625" style="66"/>
  </cols>
  <sheetData>
    <row r="1" spans="1:8" s="115" customFormat="1" ht="16.95" customHeight="1">
      <c r="A1" s="94" t="s">
        <v>169</v>
      </c>
      <c r="B1" s="106"/>
      <c r="C1" s="106"/>
      <c r="D1" s="106"/>
      <c r="E1" s="106"/>
      <c r="F1" s="106"/>
    </row>
    <row r="2" spans="1:8" s="115" customFormat="1" ht="16.95" customHeight="1">
      <c r="A2" s="156" t="s">
        <v>321</v>
      </c>
      <c r="B2" s="156"/>
      <c r="C2" s="156"/>
      <c r="D2" s="156"/>
      <c r="E2" s="156"/>
      <c r="F2" s="156"/>
    </row>
    <row r="3" spans="1:8" ht="13.95" customHeight="1" thickBot="1">
      <c r="A3" s="198"/>
      <c r="B3" s="198"/>
      <c r="C3" s="198"/>
      <c r="D3" s="111"/>
      <c r="E3" s="111"/>
      <c r="F3" s="111"/>
    </row>
    <row r="4" spans="1:8" s="98" customFormat="1" ht="19.05" customHeight="1">
      <c r="A4" s="483" t="s">
        <v>168</v>
      </c>
      <c r="B4" s="486">
        <v>2023</v>
      </c>
      <c r="C4" s="487"/>
      <c r="D4" s="102"/>
      <c r="E4" s="486">
        <v>2024</v>
      </c>
      <c r="F4" s="487"/>
      <c r="H4" s="470" t="s">
        <v>122</v>
      </c>
    </row>
    <row r="5" spans="1:8" s="98" customFormat="1" ht="19.05" customHeight="1" thickBot="1">
      <c r="A5" s="485"/>
      <c r="B5" s="395" t="s">
        <v>14</v>
      </c>
      <c r="C5" s="395" t="s">
        <v>75</v>
      </c>
      <c r="D5" s="395"/>
      <c r="E5" s="395" t="s">
        <v>14</v>
      </c>
      <c r="F5" s="395" t="s">
        <v>75</v>
      </c>
      <c r="H5" s="471"/>
    </row>
    <row r="6" spans="1:8" ht="4.05" customHeight="1">
      <c r="A6" s="199"/>
      <c r="B6" s="200"/>
      <c r="C6" s="200"/>
      <c r="D6" s="111"/>
      <c r="E6" s="200"/>
      <c r="F6" s="200"/>
    </row>
    <row r="7" spans="1:8" s="98" customFormat="1" ht="16.05" customHeight="1">
      <c r="A7" s="159" t="s">
        <v>14</v>
      </c>
      <c r="B7" s="160">
        <v>394540</v>
      </c>
      <c r="C7" s="161">
        <v>100</v>
      </c>
      <c r="D7" s="172"/>
      <c r="E7" s="160">
        <v>435779</v>
      </c>
      <c r="F7" s="161">
        <v>100</v>
      </c>
    </row>
    <row r="8" spans="1:8" ht="4.05" customHeight="1">
      <c r="A8" s="201"/>
      <c r="B8" s="202"/>
      <c r="C8" s="203"/>
      <c r="D8" s="179"/>
      <c r="E8" s="202"/>
      <c r="F8" s="203"/>
    </row>
    <row r="9" spans="1:8" s="98" customFormat="1" ht="16.05" customHeight="1">
      <c r="A9" s="159" t="s">
        <v>147</v>
      </c>
      <c r="B9" s="204">
        <v>193146</v>
      </c>
      <c r="C9" s="205">
        <v>48.954732093070412</v>
      </c>
      <c r="D9" s="162"/>
      <c r="E9" s="204">
        <v>213960</v>
      </c>
      <c r="F9" s="205">
        <v>49.098281468358962</v>
      </c>
    </row>
    <row r="10" spans="1:8" ht="16.05" customHeight="1">
      <c r="A10" s="176" t="s">
        <v>6</v>
      </c>
      <c r="B10" s="177">
        <v>90612</v>
      </c>
      <c r="C10" s="206">
        <v>22.966492624321997</v>
      </c>
      <c r="D10" s="179"/>
      <c r="E10" s="177">
        <v>104577</v>
      </c>
      <c r="F10" s="207">
        <v>23.997714437822843</v>
      </c>
    </row>
    <row r="11" spans="1:8" ht="16.05" customHeight="1">
      <c r="A11" s="176" t="s">
        <v>4</v>
      </c>
      <c r="B11" s="177">
        <v>60902</v>
      </c>
      <c r="C11" s="206">
        <v>15.436204187154662</v>
      </c>
      <c r="D11" s="179"/>
      <c r="E11" s="177">
        <v>63045</v>
      </c>
      <c r="F11" s="207">
        <v>14.467195528008464</v>
      </c>
    </row>
    <row r="12" spans="1:8" ht="16.05" customHeight="1">
      <c r="A12" s="176" t="s">
        <v>69</v>
      </c>
      <c r="B12" s="177">
        <v>37490</v>
      </c>
      <c r="C12" s="206">
        <v>9.5022050996096716</v>
      </c>
      <c r="D12" s="179"/>
      <c r="E12" s="177">
        <v>37197</v>
      </c>
      <c r="F12" s="206">
        <v>8.535748624876371</v>
      </c>
    </row>
    <row r="13" spans="1:8" ht="16.05" customHeight="1">
      <c r="A13" s="176" t="s">
        <v>2</v>
      </c>
      <c r="B13" s="177">
        <v>4142</v>
      </c>
      <c r="C13" s="206">
        <v>1.0498301819840827</v>
      </c>
      <c r="D13" s="179"/>
      <c r="E13" s="177">
        <v>9141</v>
      </c>
      <c r="F13" s="206">
        <v>2.0976228776512862</v>
      </c>
    </row>
    <row r="14" spans="1:8" s="98" customFormat="1" ht="16.05" customHeight="1">
      <c r="A14" s="159" t="s">
        <v>146</v>
      </c>
      <c r="B14" s="173">
        <v>153770</v>
      </c>
      <c r="C14" s="208">
        <v>38.974501951639887</v>
      </c>
      <c r="D14" s="172"/>
      <c r="E14" s="204">
        <v>167477</v>
      </c>
      <c r="F14" s="205">
        <v>38.431636219276285</v>
      </c>
    </row>
    <row r="15" spans="1:8" ht="16.05" customHeight="1">
      <c r="A15" s="176" t="s">
        <v>5</v>
      </c>
      <c r="B15" s="177">
        <v>64749</v>
      </c>
      <c r="C15" s="206">
        <v>16.411263750190095</v>
      </c>
      <c r="D15" s="179"/>
      <c r="E15" s="177">
        <v>86373</v>
      </c>
      <c r="F15" s="207">
        <v>19.820367663425728</v>
      </c>
    </row>
    <row r="16" spans="1:8" ht="16.05" customHeight="1">
      <c r="A16" s="176" t="s">
        <v>7</v>
      </c>
      <c r="B16" s="177">
        <v>89021</v>
      </c>
      <c r="C16" s="206">
        <v>22.563238201449789</v>
      </c>
      <c r="D16" s="179"/>
      <c r="E16" s="177">
        <v>80448</v>
      </c>
      <c r="F16" s="207">
        <v>18.460733536953363</v>
      </c>
    </row>
    <row r="17" spans="1:20" ht="16.05" customHeight="1">
      <c r="A17" s="176" t="s">
        <v>408</v>
      </c>
      <c r="B17" s="177" t="s">
        <v>167</v>
      </c>
      <c r="C17" s="206" t="s">
        <v>167</v>
      </c>
      <c r="D17" s="179"/>
      <c r="E17" s="177">
        <v>656</v>
      </c>
      <c r="F17" s="206">
        <v>0.15053501889719331</v>
      </c>
    </row>
    <row r="18" spans="1:20" s="98" customFormat="1" ht="16.05" customHeight="1">
      <c r="A18" s="159" t="s">
        <v>145</v>
      </c>
      <c r="B18" s="173">
        <v>47624</v>
      </c>
      <c r="C18" s="208">
        <v>12.070765955289705</v>
      </c>
      <c r="D18" s="172"/>
      <c r="E18" s="173">
        <v>54342</v>
      </c>
      <c r="F18" s="205">
        <v>12.470082312364754</v>
      </c>
    </row>
    <row r="19" spans="1:20" ht="16.05" customHeight="1">
      <c r="A19" s="110" t="s">
        <v>3</v>
      </c>
      <c r="B19" s="183">
        <v>47624</v>
      </c>
      <c r="C19" s="209">
        <v>12.070765955289705</v>
      </c>
      <c r="D19" s="186"/>
      <c r="E19" s="183">
        <v>54342</v>
      </c>
      <c r="F19" s="210">
        <v>12.470082312364754</v>
      </c>
    </row>
    <row r="20" spans="1:20" ht="16.05" customHeight="1">
      <c r="A20" s="111" t="s">
        <v>416</v>
      </c>
      <c r="B20" s="111"/>
      <c r="C20" s="111"/>
      <c r="D20" s="111"/>
      <c r="E20" s="111"/>
      <c r="F20" s="111"/>
    </row>
    <row r="21" spans="1:20" ht="16.05" customHeight="1">
      <c r="A21" s="489" t="s">
        <v>313</v>
      </c>
      <c r="B21" s="489"/>
      <c r="C21" s="489"/>
      <c r="D21" s="489"/>
      <c r="E21" s="489"/>
      <c r="F21" s="489"/>
    </row>
    <row r="27" spans="1:20">
      <c r="T27" s="154"/>
    </row>
  </sheetData>
  <mergeCells count="5">
    <mergeCell ref="A4:A5"/>
    <mergeCell ref="B4:C4"/>
    <mergeCell ref="E4:F4"/>
    <mergeCell ref="H4:H5"/>
    <mergeCell ref="A21:F21"/>
  </mergeCells>
  <hyperlinks>
    <hyperlink ref="H4:H5" location="Índice!A1" display="Índice " xr:uid="{921FCB33-1D29-4FDA-9EC1-E166045E1E3E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FDC8-4A10-488C-9E28-B899B978EA8D}">
  <dimension ref="A1:H23"/>
  <sheetViews>
    <sheetView showGridLines="0" zoomScale="80" zoomScaleNormal="80" workbookViewId="0"/>
  </sheetViews>
  <sheetFormatPr baseColWidth="10" defaultColWidth="11.44140625" defaultRowHeight="14.4"/>
  <cols>
    <col min="1" max="1" width="48.109375" style="45" customWidth="1"/>
    <col min="4" max="4" width="2.6640625" customWidth="1"/>
    <col min="7" max="7" width="9.44140625" customWidth="1"/>
    <col min="8" max="8" width="10.6640625" customWidth="1"/>
  </cols>
  <sheetData>
    <row r="1" spans="1:8" s="73" customFormat="1" ht="16.95" customHeight="1">
      <c r="A1" s="94" t="s">
        <v>172</v>
      </c>
      <c r="B1" s="106"/>
      <c r="C1" s="106"/>
      <c r="D1" s="106"/>
      <c r="E1" s="106"/>
      <c r="F1" s="106"/>
    </row>
    <row r="2" spans="1:8" s="73" customFormat="1" ht="16.95" customHeight="1">
      <c r="A2" s="490" t="s">
        <v>322</v>
      </c>
      <c r="B2" s="490"/>
      <c r="C2" s="490"/>
      <c r="D2" s="490"/>
      <c r="E2" s="490"/>
      <c r="F2" s="490"/>
    </row>
    <row r="3" spans="1:8" ht="13.95" customHeight="1" thickBot="1">
      <c r="A3" s="198"/>
      <c r="B3" s="198"/>
      <c r="C3" s="198"/>
      <c r="D3" s="111"/>
      <c r="E3" s="111"/>
      <c r="F3" s="111"/>
    </row>
    <row r="4" spans="1:8" s="41" customFormat="1" ht="19.05" customHeight="1">
      <c r="A4" s="483" t="s">
        <v>144</v>
      </c>
      <c r="B4" s="486">
        <v>2023</v>
      </c>
      <c r="C4" s="487"/>
      <c r="D4" s="102"/>
      <c r="E4" s="486">
        <v>2024</v>
      </c>
      <c r="F4" s="487"/>
      <c r="H4" s="470" t="s">
        <v>122</v>
      </c>
    </row>
    <row r="5" spans="1:8" s="41" customFormat="1" ht="19.05" customHeight="1" thickBot="1">
      <c r="A5" s="485"/>
      <c r="B5" s="395" t="s">
        <v>14</v>
      </c>
      <c r="C5" s="395" t="s">
        <v>75</v>
      </c>
      <c r="D5" s="395"/>
      <c r="E5" s="395" t="s">
        <v>14</v>
      </c>
      <c r="F5" s="395" t="s">
        <v>75</v>
      </c>
      <c r="H5" s="471"/>
    </row>
    <row r="6" spans="1:8" ht="4.05" customHeight="1">
      <c r="A6" s="199"/>
      <c r="B6" s="211"/>
      <c r="C6" s="211"/>
      <c r="D6" s="111"/>
      <c r="E6" s="211"/>
      <c r="F6" s="211"/>
    </row>
    <row r="7" spans="1:8" s="41" customFormat="1" ht="16.05" customHeight="1">
      <c r="A7" s="159" t="s">
        <v>14</v>
      </c>
      <c r="B7" s="160">
        <v>394540</v>
      </c>
      <c r="C7" s="161">
        <v>100</v>
      </c>
      <c r="D7" s="172"/>
      <c r="E7" s="160">
        <v>435779</v>
      </c>
      <c r="F7" s="161">
        <v>100</v>
      </c>
    </row>
    <row r="8" spans="1:8" ht="4.05" customHeight="1">
      <c r="A8" s="201"/>
      <c r="B8" s="202"/>
      <c r="C8" s="203"/>
      <c r="D8" s="179"/>
      <c r="E8" s="202"/>
      <c r="F8" s="203"/>
    </row>
    <row r="9" spans="1:8" s="41" customFormat="1" ht="16.05" customHeight="1">
      <c r="A9" s="159" t="s">
        <v>8</v>
      </c>
      <c r="B9" s="173">
        <v>48624</v>
      </c>
      <c r="C9" s="208">
        <v>12.324225680539362</v>
      </c>
      <c r="D9" s="172"/>
      <c r="E9" s="173">
        <v>50902</v>
      </c>
      <c r="F9" s="208">
        <v>11.680691359611179</v>
      </c>
    </row>
    <row r="10" spans="1:8" s="57" customFormat="1" ht="16.05" customHeight="1">
      <c r="A10" s="176" t="s">
        <v>70</v>
      </c>
      <c r="B10" s="177">
        <v>48624</v>
      </c>
      <c r="C10" s="206">
        <v>12.324225680539362</v>
      </c>
      <c r="D10" s="179"/>
      <c r="E10" s="177">
        <v>50902</v>
      </c>
      <c r="F10" s="207">
        <v>11.680691359611179</v>
      </c>
    </row>
    <row r="11" spans="1:8" s="41" customFormat="1" ht="16.05" customHeight="1">
      <c r="A11" s="159" t="s">
        <v>10</v>
      </c>
      <c r="B11" s="173">
        <v>76583</v>
      </c>
      <c r="C11" s="208">
        <v>19.410706138794545</v>
      </c>
      <c r="D11" s="172"/>
      <c r="E11" s="173">
        <v>82936</v>
      </c>
      <c r="F11" s="208">
        <v>19.03166513301467</v>
      </c>
    </row>
    <row r="12" spans="1:8" s="57" customFormat="1" ht="16.05" customHeight="1">
      <c r="A12" s="176" t="s">
        <v>171</v>
      </c>
      <c r="B12" s="177">
        <v>44881</v>
      </c>
      <c r="C12" s="206">
        <v>11.375525928929893</v>
      </c>
      <c r="D12" s="179"/>
      <c r="E12" s="177">
        <v>52738</v>
      </c>
      <c r="F12" s="207">
        <v>12.102005833231983</v>
      </c>
    </row>
    <row r="13" spans="1:8" s="57" customFormat="1" ht="16.05" customHeight="1">
      <c r="A13" s="176" t="s">
        <v>170</v>
      </c>
      <c r="B13" s="177">
        <v>31702</v>
      </c>
      <c r="C13" s="206">
        <v>8.0351802098646523</v>
      </c>
      <c r="D13" s="179"/>
      <c r="E13" s="177">
        <v>30198</v>
      </c>
      <c r="F13" s="206">
        <v>6.9296592997826885</v>
      </c>
    </row>
    <row r="14" spans="1:8" s="41" customFormat="1" ht="16.05" customHeight="1">
      <c r="A14" s="159" t="s">
        <v>9</v>
      </c>
      <c r="B14" s="173">
        <v>79432</v>
      </c>
      <c r="C14" s="208">
        <v>20.132812896030821</v>
      </c>
      <c r="D14" s="172"/>
      <c r="E14" s="173">
        <v>88534</v>
      </c>
      <c r="F14" s="208">
        <v>20.316261224152608</v>
      </c>
    </row>
    <row r="15" spans="1:8" s="57" customFormat="1" ht="16.05" customHeight="1">
      <c r="A15" s="176" t="s">
        <v>72</v>
      </c>
      <c r="B15" s="177">
        <v>79432</v>
      </c>
      <c r="C15" s="206">
        <v>20.132812896030821</v>
      </c>
      <c r="D15" s="179"/>
      <c r="E15" s="177">
        <v>88534</v>
      </c>
      <c r="F15" s="207">
        <v>20.316261224152608</v>
      </c>
    </row>
    <row r="16" spans="1:8" s="41" customFormat="1" ht="16.05" customHeight="1">
      <c r="A16" s="159" t="s">
        <v>11</v>
      </c>
      <c r="B16" s="173">
        <v>189901</v>
      </c>
      <c r="C16" s="208">
        <v>48.132255284635271</v>
      </c>
      <c r="D16" s="172"/>
      <c r="E16" s="173">
        <v>213407</v>
      </c>
      <c r="F16" s="208">
        <v>48.971382283221544</v>
      </c>
    </row>
    <row r="17" spans="1:6" s="57" customFormat="1" ht="16.05" customHeight="1">
      <c r="A17" s="176" t="s">
        <v>409</v>
      </c>
      <c r="B17" s="177">
        <v>67087</v>
      </c>
      <c r="C17" s="206">
        <v>17.003852587823793</v>
      </c>
      <c r="D17" s="179"/>
      <c r="E17" s="177">
        <v>77691</v>
      </c>
      <c r="F17" s="207">
        <v>17.828073404179641</v>
      </c>
    </row>
    <row r="18" spans="1:6" s="57" customFormat="1" ht="16.05" customHeight="1">
      <c r="A18" s="176" t="s">
        <v>73</v>
      </c>
      <c r="B18" s="177">
        <v>45824</v>
      </c>
      <c r="C18" s="206">
        <v>11.614538449840319</v>
      </c>
      <c r="D18" s="179"/>
      <c r="E18" s="177">
        <v>47617</v>
      </c>
      <c r="F18" s="207">
        <v>10.92686889455435</v>
      </c>
    </row>
    <row r="19" spans="1:6" s="57" customFormat="1" ht="16.05" customHeight="1">
      <c r="A19" s="176" t="s">
        <v>71</v>
      </c>
      <c r="B19" s="177">
        <v>28150</v>
      </c>
      <c r="C19" s="206">
        <v>7.1348912657778678</v>
      </c>
      <c r="D19" s="179"/>
      <c r="E19" s="177">
        <v>37144</v>
      </c>
      <c r="F19" s="207">
        <v>8.5235864968252244</v>
      </c>
    </row>
    <row r="20" spans="1:6" s="57" customFormat="1" ht="16.05" customHeight="1">
      <c r="A20" s="110" t="s">
        <v>410</v>
      </c>
      <c r="B20" s="183">
        <v>48840</v>
      </c>
      <c r="C20" s="209">
        <v>12.378972981193288</v>
      </c>
      <c r="D20" s="186"/>
      <c r="E20" s="183">
        <v>50955</v>
      </c>
      <c r="F20" s="209">
        <v>11.692853487662324</v>
      </c>
    </row>
    <row r="21" spans="1:6" s="57" customFormat="1" ht="16.05" customHeight="1">
      <c r="A21" s="134" t="s">
        <v>85</v>
      </c>
      <c r="B21" s="134"/>
      <c r="C21" s="134"/>
      <c r="D21" s="134"/>
      <c r="E21" s="134"/>
      <c r="F21" s="134"/>
    </row>
    <row r="22" spans="1:6" s="57" customFormat="1" ht="16.05" customHeight="1">
      <c r="A22" s="134" t="s">
        <v>86</v>
      </c>
      <c r="B22" s="134"/>
      <c r="C22" s="134"/>
      <c r="D22" s="134"/>
      <c r="E22" s="134"/>
      <c r="F22" s="134"/>
    </row>
    <row r="23" spans="1:6" s="57" customFormat="1" ht="16.05" customHeight="1">
      <c r="A23" s="85" t="s">
        <v>313</v>
      </c>
      <c r="B23" s="85"/>
      <c r="C23" s="85"/>
      <c r="D23" s="85"/>
      <c r="E23" s="85"/>
      <c r="F23" s="85"/>
    </row>
  </sheetData>
  <mergeCells count="5">
    <mergeCell ref="A2:F2"/>
    <mergeCell ref="A4:A5"/>
    <mergeCell ref="B4:C4"/>
    <mergeCell ref="E4:F4"/>
    <mergeCell ref="H4:H5"/>
  </mergeCells>
  <hyperlinks>
    <hyperlink ref="H4:H5" location="Índice!A1" display="Índice " xr:uid="{3E747977-818E-47D6-88F9-1589536A70D2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9FB88-DA43-4AE4-BCE9-18C11B675FDE}">
  <dimension ref="A1:Q26"/>
  <sheetViews>
    <sheetView showGridLines="0" zoomScale="80" zoomScaleNormal="80" workbookViewId="0"/>
  </sheetViews>
  <sheetFormatPr baseColWidth="10" defaultColWidth="11.44140625" defaultRowHeight="14.4"/>
  <cols>
    <col min="1" max="1" width="21.44140625" style="45" customWidth="1"/>
    <col min="2" max="3" width="11.44140625" style="45"/>
    <col min="4" max="4" width="3.6640625" style="45" customWidth="1"/>
    <col min="5" max="5" width="11.44140625" style="45"/>
    <col min="6" max="6" width="12.109375" style="45" customWidth="1"/>
    <col min="7" max="7" width="3.6640625" style="45" customWidth="1"/>
    <col min="8" max="8" width="11.44140625" style="45"/>
    <col min="9" max="9" width="12.109375" style="45" customWidth="1"/>
    <col min="10" max="10" width="2.6640625" style="45" customWidth="1"/>
    <col min="11" max="11" width="11.44140625" style="45"/>
    <col min="12" max="12" width="12.109375" style="45" customWidth="1"/>
    <col min="13" max="13" width="3.109375" style="45" customWidth="1"/>
    <col min="14" max="14" width="11.44140625" style="45"/>
    <col min="15" max="15" width="12.109375" style="45" customWidth="1"/>
    <col min="16" max="16" width="11.44140625" style="45"/>
    <col min="17" max="17" width="10.6640625" style="45" customWidth="1"/>
    <col min="18" max="16384" width="11.44140625" style="45"/>
  </cols>
  <sheetData>
    <row r="1" spans="1:17" s="463" customFormat="1" ht="16.95" customHeight="1">
      <c r="A1" s="94" t="s">
        <v>173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7" s="463" customFormat="1" ht="16.95" customHeight="1">
      <c r="A2" s="212" t="s">
        <v>323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</row>
    <row r="3" spans="1:17" ht="13.95" customHeight="1" thickBot="1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</row>
    <row r="4" spans="1:17" ht="19.05" customHeight="1">
      <c r="A4" s="483" t="s">
        <v>116</v>
      </c>
      <c r="B4" s="491" t="s">
        <v>14</v>
      </c>
      <c r="C4" s="491"/>
      <c r="D4" s="396"/>
      <c r="E4" s="487" t="s">
        <v>144</v>
      </c>
      <c r="F4" s="487"/>
      <c r="G4" s="487"/>
      <c r="H4" s="487"/>
      <c r="I4" s="487"/>
      <c r="J4" s="487"/>
      <c r="K4" s="487"/>
      <c r="L4" s="487"/>
      <c r="M4" s="487"/>
      <c r="N4" s="487"/>
      <c r="O4" s="487"/>
      <c r="Q4" s="470" t="s">
        <v>122</v>
      </c>
    </row>
    <row r="5" spans="1:17" ht="19.05" customHeight="1" thickBot="1">
      <c r="A5" s="484"/>
      <c r="B5" s="488"/>
      <c r="C5" s="488"/>
      <c r="D5" s="397"/>
      <c r="E5" s="486" t="s">
        <v>8</v>
      </c>
      <c r="F5" s="486"/>
      <c r="G5" s="397"/>
      <c r="H5" s="486" t="s">
        <v>10</v>
      </c>
      <c r="I5" s="486"/>
      <c r="J5" s="397"/>
      <c r="K5" s="486" t="s">
        <v>9</v>
      </c>
      <c r="L5" s="486"/>
      <c r="M5" s="397"/>
      <c r="N5" s="486" t="s">
        <v>11</v>
      </c>
      <c r="O5" s="486"/>
      <c r="Q5" s="471"/>
    </row>
    <row r="6" spans="1:17" ht="19.05" customHeight="1">
      <c r="A6" s="485"/>
      <c r="B6" s="395" t="s">
        <v>14</v>
      </c>
      <c r="C6" s="395" t="s">
        <v>75</v>
      </c>
      <c r="D6" s="395"/>
      <c r="E6" s="395" t="s">
        <v>14</v>
      </c>
      <c r="F6" s="395" t="s">
        <v>75</v>
      </c>
      <c r="G6" s="395"/>
      <c r="H6" s="395" t="s">
        <v>14</v>
      </c>
      <c r="I6" s="395" t="s">
        <v>75</v>
      </c>
      <c r="J6" s="395"/>
      <c r="K6" s="395" t="s">
        <v>14</v>
      </c>
      <c r="L6" s="395" t="s">
        <v>75</v>
      </c>
      <c r="M6" s="395"/>
      <c r="N6" s="395" t="s">
        <v>14</v>
      </c>
      <c r="O6" s="395" t="s">
        <v>75</v>
      </c>
    </row>
    <row r="7" spans="1:17" ht="4.05" customHeight="1">
      <c r="A7" s="199"/>
      <c r="B7" s="199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211"/>
      <c r="O7" s="211"/>
    </row>
    <row r="8" spans="1:17" s="117" customFormat="1" ht="16.05" customHeight="1">
      <c r="A8" s="159">
        <v>2023</v>
      </c>
      <c r="B8" s="213"/>
      <c r="C8" s="214"/>
      <c r="D8" s="214"/>
      <c r="E8" s="213"/>
      <c r="F8" s="214"/>
      <c r="G8" s="214"/>
      <c r="H8" s="213"/>
      <c r="I8" s="214"/>
      <c r="J8" s="214"/>
      <c r="K8" s="213"/>
      <c r="L8" s="214"/>
      <c r="M8" s="214"/>
      <c r="N8" s="213"/>
      <c r="O8" s="214"/>
    </row>
    <row r="9" spans="1:17" ht="4.05" customHeight="1">
      <c r="A9" s="201"/>
      <c r="B9" s="215"/>
      <c r="C9" s="216"/>
      <c r="D9" s="216"/>
      <c r="E9" s="215"/>
      <c r="F9" s="216"/>
      <c r="G9" s="216"/>
      <c r="H9" s="215"/>
      <c r="I9" s="216"/>
      <c r="J9" s="216"/>
      <c r="K9" s="215"/>
      <c r="L9" s="216"/>
      <c r="M9" s="216"/>
      <c r="N9" s="215"/>
      <c r="O9" s="216"/>
    </row>
    <row r="10" spans="1:17" s="117" customFormat="1" ht="16.05" customHeight="1">
      <c r="A10" s="159" t="s">
        <v>14</v>
      </c>
      <c r="B10" s="160">
        <v>394540</v>
      </c>
      <c r="C10" s="205">
        <v>100</v>
      </c>
      <c r="D10" s="205"/>
      <c r="E10" s="194">
        <v>48624</v>
      </c>
      <c r="F10" s="217">
        <v>12.324225680539362</v>
      </c>
      <c r="G10" s="205"/>
      <c r="H10" s="194">
        <v>76583</v>
      </c>
      <c r="I10" s="205">
        <v>19.410706138794545</v>
      </c>
      <c r="J10" s="205"/>
      <c r="K10" s="194">
        <v>79432</v>
      </c>
      <c r="L10" s="205">
        <v>20.132812896030821</v>
      </c>
      <c r="M10" s="218"/>
      <c r="N10" s="160">
        <v>189901</v>
      </c>
      <c r="O10" s="217">
        <v>48.132255284635271</v>
      </c>
    </row>
    <row r="11" spans="1:17" ht="16.05" customHeight="1">
      <c r="A11" s="176" t="s">
        <v>115</v>
      </c>
      <c r="B11" s="219">
        <v>230157</v>
      </c>
      <c r="C11" s="206">
        <v>100</v>
      </c>
      <c r="D11" s="206"/>
      <c r="E11" s="220">
        <v>17891</v>
      </c>
      <c r="F11" s="221">
        <v>7.7733894689277312</v>
      </c>
      <c r="G11" s="206"/>
      <c r="H11" s="220">
        <v>49812</v>
      </c>
      <c r="I11" s="206">
        <v>21.642617865196364</v>
      </c>
      <c r="J11" s="206"/>
      <c r="K11" s="220">
        <v>48773</v>
      </c>
      <c r="L11" s="206">
        <v>21.191186885473829</v>
      </c>
      <c r="M11" s="222"/>
      <c r="N11" s="219">
        <v>113681</v>
      </c>
      <c r="O11" s="221">
        <v>49.392805780402071</v>
      </c>
    </row>
    <row r="12" spans="1:17" ht="16.05" customHeight="1">
      <c r="A12" s="176" t="s">
        <v>114</v>
      </c>
      <c r="B12" s="219">
        <v>33233</v>
      </c>
      <c r="C12" s="206">
        <v>100</v>
      </c>
      <c r="D12" s="206"/>
      <c r="E12" s="220">
        <v>5567</v>
      </c>
      <c r="F12" s="221">
        <v>16.751421779556466</v>
      </c>
      <c r="G12" s="206"/>
      <c r="H12" s="220">
        <v>6201</v>
      </c>
      <c r="I12" s="206">
        <v>18.659164083892517</v>
      </c>
      <c r="J12" s="206"/>
      <c r="K12" s="220">
        <v>4420</v>
      </c>
      <c r="L12" s="206">
        <v>13.300033099629886</v>
      </c>
      <c r="M12" s="222"/>
      <c r="N12" s="219">
        <v>17045</v>
      </c>
      <c r="O12" s="221">
        <v>51.289381036921135</v>
      </c>
    </row>
    <row r="13" spans="1:17" ht="16.05" customHeight="1">
      <c r="A13" s="176" t="s">
        <v>113</v>
      </c>
      <c r="B13" s="219">
        <v>23547</v>
      </c>
      <c r="C13" s="206">
        <v>100</v>
      </c>
      <c r="D13" s="206"/>
      <c r="E13" s="220">
        <v>2555</v>
      </c>
      <c r="F13" s="221">
        <v>10.850639147237439</v>
      </c>
      <c r="G13" s="206"/>
      <c r="H13" s="220">
        <v>2690</v>
      </c>
      <c r="I13" s="206">
        <v>11.42396058945938</v>
      </c>
      <c r="J13" s="206"/>
      <c r="K13" s="220">
        <v>4784</v>
      </c>
      <c r="L13" s="206">
        <v>20.316813182146344</v>
      </c>
      <c r="M13" s="222"/>
      <c r="N13" s="219">
        <v>13518</v>
      </c>
      <c r="O13" s="221">
        <v>57.408587081156838</v>
      </c>
    </row>
    <row r="14" spans="1:17" ht="16.05" customHeight="1">
      <c r="A14" s="176" t="s">
        <v>112</v>
      </c>
      <c r="B14" s="219">
        <v>33920</v>
      </c>
      <c r="C14" s="206">
        <v>100</v>
      </c>
      <c r="D14" s="206"/>
      <c r="E14" s="220">
        <v>9064</v>
      </c>
      <c r="F14" s="221">
        <v>26.721698113207548</v>
      </c>
      <c r="G14" s="206"/>
      <c r="H14" s="220">
        <v>4975</v>
      </c>
      <c r="I14" s="206">
        <v>14.66686320754717</v>
      </c>
      <c r="J14" s="206"/>
      <c r="K14" s="220">
        <v>5038</v>
      </c>
      <c r="L14" s="206">
        <v>14.852594339622641</v>
      </c>
      <c r="M14" s="222"/>
      <c r="N14" s="219">
        <v>14843</v>
      </c>
      <c r="O14" s="221">
        <v>43.758844339622641</v>
      </c>
    </row>
    <row r="15" spans="1:17" ht="16.05" customHeight="1">
      <c r="A15" s="176" t="s">
        <v>111</v>
      </c>
      <c r="B15" s="219">
        <v>36057</v>
      </c>
      <c r="C15" s="206">
        <v>100</v>
      </c>
      <c r="D15" s="206"/>
      <c r="E15" s="220">
        <v>4660</v>
      </c>
      <c r="F15" s="221">
        <v>12.92398147377763</v>
      </c>
      <c r="G15" s="206"/>
      <c r="H15" s="220">
        <v>6577</v>
      </c>
      <c r="I15" s="206">
        <v>18.240563552153535</v>
      </c>
      <c r="J15" s="206"/>
      <c r="K15" s="220">
        <v>9030</v>
      </c>
      <c r="L15" s="206">
        <v>25.043680838672099</v>
      </c>
      <c r="M15" s="222"/>
      <c r="N15" s="219">
        <v>15790</v>
      </c>
      <c r="O15" s="221">
        <v>43.791774135396736</v>
      </c>
    </row>
    <row r="16" spans="1:17" ht="16.05" customHeight="1">
      <c r="A16" s="176" t="s">
        <v>110</v>
      </c>
      <c r="B16" s="219">
        <v>37626</v>
      </c>
      <c r="C16" s="206">
        <v>100</v>
      </c>
      <c r="D16" s="206"/>
      <c r="E16" s="220">
        <v>8887</v>
      </c>
      <c r="F16" s="221">
        <v>23.619305799181419</v>
      </c>
      <c r="G16" s="206"/>
      <c r="H16" s="220">
        <v>6328</v>
      </c>
      <c r="I16" s="206">
        <v>16.818157656939352</v>
      </c>
      <c r="J16" s="206"/>
      <c r="K16" s="220">
        <v>7387</v>
      </c>
      <c r="L16" s="206">
        <v>19.632700792005529</v>
      </c>
      <c r="M16" s="222"/>
      <c r="N16" s="219">
        <v>15024</v>
      </c>
      <c r="O16" s="221">
        <v>39.929835751873703</v>
      </c>
    </row>
    <row r="17" spans="1:15" s="117" customFormat="1" ht="16.05" customHeight="1">
      <c r="A17" s="159">
        <v>2024</v>
      </c>
      <c r="B17" s="162"/>
      <c r="C17" s="194"/>
      <c r="D17" s="194"/>
      <c r="E17" s="205"/>
      <c r="F17" s="223"/>
      <c r="G17" s="194"/>
      <c r="H17" s="205"/>
      <c r="I17" s="194"/>
      <c r="J17" s="194"/>
      <c r="K17" s="205"/>
      <c r="L17" s="194"/>
      <c r="M17" s="160"/>
      <c r="N17" s="218"/>
      <c r="O17" s="223"/>
    </row>
    <row r="18" spans="1:15" ht="4.05" customHeight="1">
      <c r="A18" s="201"/>
      <c r="B18" s="202"/>
      <c r="C18" s="224"/>
      <c r="D18" s="224"/>
      <c r="E18" s="225"/>
      <c r="F18" s="226"/>
      <c r="G18" s="224"/>
      <c r="H18" s="225"/>
      <c r="I18" s="224"/>
      <c r="J18" s="224"/>
      <c r="K18" s="225"/>
      <c r="L18" s="224"/>
      <c r="M18" s="227"/>
      <c r="N18" s="202"/>
      <c r="O18" s="226"/>
    </row>
    <row r="19" spans="1:15" s="117" customFormat="1" ht="16.05" customHeight="1">
      <c r="A19" s="159" t="s">
        <v>14</v>
      </c>
      <c r="B19" s="160">
        <v>435779</v>
      </c>
      <c r="C19" s="205">
        <v>100</v>
      </c>
      <c r="D19" s="205"/>
      <c r="E19" s="194">
        <v>50902</v>
      </c>
      <c r="F19" s="228">
        <v>11.680691359611179</v>
      </c>
      <c r="G19" s="205"/>
      <c r="H19" s="194">
        <v>82936</v>
      </c>
      <c r="I19" s="161">
        <v>19.03166513301467</v>
      </c>
      <c r="J19" s="205"/>
      <c r="K19" s="194">
        <v>88534</v>
      </c>
      <c r="L19" s="161">
        <v>20.316261224152608</v>
      </c>
      <c r="M19" s="218"/>
      <c r="N19" s="160">
        <v>213407</v>
      </c>
      <c r="O19" s="228">
        <v>48.971382283221544</v>
      </c>
    </row>
    <row r="20" spans="1:15" ht="16.05" customHeight="1">
      <c r="A20" s="176" t="s">
        <v>115</v>
      </c>
      <c r="B20" s="219">
        <v>257975</v>
      </c>
      <c r="C20" s="206">
        <v>100</v>
      </c>
      <c r="D20" s="206"/>
      <c r="E20" s="220">
        <v>18060</v>
      </c>
      <c r="F20" s="229">
        <v>7.0006783603062308</v>
      </c>
      <c r="G20" s="206"/>
      <c r="H20" s="220">
        <v>45358</v>
      </c>
      <c r="I20" s="230">
        <v>17.582323868591917</v>
      </c>
      <c r="J20" s="206"/>
      <c r="K20" s="220">
        <v>52679</v>
      </c>
      <c r="L20" s="230">
        <v>20.420195755402656</v>
      </c>
      <c r="M20" s="222"/>
      <c r="N20" s="219">
        <v>141878</v>
      </c>
      <c r="O20" s="229">
        <v>54.996802015699195</v>
      </c>
    </row>
    <row r="21" spans="1:15" ht="16.05" customHeight="1">
      <c r="A21" s="176" t="s">
        <v>114</v>
      </c>
      <c r="B21" s="219">
        <v>31448</v>
      </c>
      <c r="C21" s="206">
        <v>100</v>
      </c>
      <c r="D21" s="206"/>
      <c r="E21" s="220">
        <v>4777</v>
      </c>
      <c r="F21" s="229">
        <v>15.190155176799797</v>
      </c>
      <c r="G21" s="206"/>
      <c r="H21" s="220">
        <v>6974</v>
      </c>
      <c r="I21" s="230">
        <v>22.176291020096667</v>
      </c>
      <c r="J21" s="206"/>
      <c r="K21" s="220">
        <v>6012</v>
      </c>
      <c r="L21" s="230">
        <v>19.117272958534723</v>
      </c>
      <c r="M21" s="222"/>
      <c r="N21" s="219">
        <v>13685</v>
      </c>
      <c r="O21" s="229">
        <v>43.516280844568811</v>
      </c>
    </row>
    <row r="22" spans="1:15" ht="16.05" customHeight="1">
      <c r="A22" s="176" t="s">
        <v>113</v>
      </c>
      <c r="B22" s="219">
        <v>24225</v>
      </c>
      <c r="C22" s="206">
        <v>100</v>
      </c>
      <c r="D22" s="206"/>
      <c r="E22" s="220">
        <v>3069</v>
      </c>
      <c r="F22" s="229">
        <v>12.668730650154799</v>
      </c>
      <c r="G22" s="206"/>
      <c r="H22" s="220">
        <v>3865</v>
      </c>
      <c r="I22" s="230">
        <v>15.954592363261094</v>
      </c>
      <c r="J22" s="206"/>
      <c r="K22" s="220">
        <v>6351</v>
      </c>
      <c r="L22" s="230">
        <v>26.216718266253871</v>
      </c>
      <c r="M22" s="222"/>
      <c r="N22" s="219">
        <v>10940</v>
      </c>
      <c r="O22" s="229">
        <v>45.159958720330238</v>
      </c>
    </row>
    <row r="23" spans="1:15" ht="16.05" customHeight="1">
      <c r="A23" s="176" t="s">
        <v>112</v>
      </c>
      <c r="B23" s="219">
        <v>39148</v>
      </c>
      <c r="C23" s="206">
        <v>100</v>
      </c>
      <c r="D23" s="206"/>
      <c r="E23" s="220">
        <v>11018</v>
      </c>
      <c r="F23" s="229">
        <v>28.144477367937061</v>
      </c>
      <c r="G23" s="206"/>
      <c r="H23" s="220">
        <v>7176</v>
      </c>
      <c r="I23" s="230">
        <v>18.330438336568918</v>
      </c>
      <c r="J23" s="206"/>
      <c r="K23" s="220">
        <v>5730</v>
      </c>
      <c r="L23" s="230">
        <v>14.636763053029528</v>
      </c>
      <c r="M23" s="222"/>
      <c r="N23" s="219">
        <v>15224</v>
      </c>
      <c r="O23" s="229">
        <v>38.8883212424645</v>
      </c>
    </row>
    <row r="24" spans="1:15" ht="16.05" customHeight="1">
      <c r="A24" s="176" t="s">
        <v>111</v>
      </c>
      <c r="B24" s="219">
        <v>41228</v>
      </c>
      <c r="C24" s="206">
        <v>100</v>
      </c>
      <c r="D24" s="206"/>
      <c r="E24" s="220">
        <v>6697</v>
      </c>
      <c r="F24" s="229">
        <v>16.243814883089165</v>
      </c>
      <c r="G24" s="206"/>
      <c r="H24" s="220">
        <v>8550</v>
      </c>
      <c r="I24" s="230">
        <v>20.738333171630931</v>
      </c>
      <c r="J24" s="206"/>
      <c r="K24" s="220">
        <v>9099</v>
      </c>
      <c r="L24" s="230">
        <v>22.069952459493546</v>
      </c>
      <c r="M24" s="222"/>
      <c r="N24" s="219">
        <v>16882</v>
      </c>
      <c r="O24" s="229">
        <v>40.947899485786358</v>
      </c>
    </row>
    <row r="25" spans="1:15" ht="16.05" customHeight="1">
      <c r="A25" s="110" t="s">
        <v>110</v>
      </c>
      <c r="B25" s="231">
        <v>41755</v>
      </c>
      <c r="C25" s="209">
        <v>100</v>
      </c>
      <c r="D25" s="209"/>
      <c r="E25" s="232">
        <v>7281</v>
      </c>
      <c r="F25" s="233">
        <v>17.437432642797273</v>
      </c>
      <c r="G25" s="209"/>
      <c r="H25" s="232">
        <v>11013</v>
      </c>
      <c r="I25" s="234">
        <v>26.375284397078197</v>
      </c>
      <c r="J25" s="209"/>
      <c r="K25" s="232">
        <v>8663</v>
      </c>
      <c r="L25" s="234">
        <v>20.747215902287149</v>
      </c>
      <c r="M25" s="235"/>
      <c r="N25" s="231">
        <v>14798</v>
      </c>
      <c r="O25" s="233">
        <v>35.440067057837382</v>
      </c>
    </row>
    <row r="26" spans="1:15" ht="16.05" customHeight="1">
      <c r="A26" s="85" t="s">
        <v>313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</row>
  </sheetData>
  <mergeCells count="8">
    <mergeCell ref="A4:A6"/>
    <mergeCell ref="B4:C5"/>
    <mergeCell ref="E4:O4"/>
    <mergeCell ref="Q4:Q5"/>
    <mergeCell ref="E5:F5"/>
    <mergeCell ref="H5:I5"/>
    <mergeCell ref="K5:L5"/>
    <mergeCell ref="N5:O5"/>
  </mergeCells>
  <hyperlinks>
    <hyperlink ref="Q4:Q5" location="Índice!A1" display="Índice " xr:uid="{3BD4ACA8-D347-4374-8C35-6DC8F95C3BC1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4B6EF-EECB-4FD5-9FC7-84C9AFFD2C2B}">
  <dimension ref="A1:L19"/>
  <sheetViews>
    <sheetView showGridLines="0" zoomScale="80" zoomScaleNormal="80" workbookViewId="0"/>
  </sheetViews>
  <sheetFormatPr baseColWidth="10" defaultColWidth="11.44140625" defaultRowHeight="14.4"/>
  <cols>
    <col min="1" max="1" width="26.5546875" style="45" customWidth="1"/>
    <col min="2" max="2" width="11.44140625" style="45"/>
    <col min="3" max="3" width="14.6640625" style="45" customWidth="1"/>
    <col min="4" max="4" width="14.109375" style="45" customWidth="1"/>
    <col min="5" max="5" width="17.44140625" style="45" customWidth="1"/>
    <col min="6" max="6" width="3.88671875" style="45" customWidth="1"/>
    <col min="7" max="8" width="11.44140625" style="45"/>
    <col min="9" max="9" width="15.6640625" style="45" customWidth="1"/>
    <col min="10" max="10" width="17.6640625" style="45" customWidth="1"/>
    <col min="11" max="11" width="11.44140625" style="45"/>
    <col min="12" max="12" width="10.6640625" style="45" customWidth="1"/>
    <col min="13" max="16384" width="11.44140625" style="45"/>
  </cols>
  <sheetData>
    <row r="1" spans="1:12" s="115" customFormat="1" ht="16.95" customHeight="1">
      <c r="A1" s="94" t="s">
        <v>178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2" s="115" customFormat="1" ht="16.95" customHeight="1">
      <c r="A2" s="490" t="s">
        <v>324</v>
      </c>
      <c r="B2" s="490"/>
      <c r="C2" s="490"/>
      <c r="D2" s="490"/>
      <c r="E2" s="490"/>
      <c r="F2" s="490"/>
      <c r="G2" s="490"/>
      <c r="H2" s="490"/>
      <c r="I2" s="490"/>
      <c r="J2" s="490"/>
    </row>
    <row r="3" spans="1:12" ht="13.95" customHeight="1" thickBot="1">
      <c r="A3" s="198"/>
      <c r="B3" s="198"/>
      <c r="C3" s="198"/>
      <c r="D3" s="198"/>
      <c r="E3" s="198"/>
      <c r="F3" s="111"/>
      <c r="G3" s="111"/>
      <c r="H3" s="111"/>
      <c r="I3" s="111"/>
      <c r="J3" s="111"/>
    </row>
    <row r="4" spans="1:12" ht="19.05" customHeight="1">
      <c r="A4" s="492" t="s">
        <v>144</v>
      </c>
      <c r="B4" s="486">
        <v>2023</v>
      </c>
      <c r="C4" s="487"/>
      <c r="D4" s="487"/>
      <c r="E4" s="487"/>
      <c r="F4" s="102"/>
      <c r="G4" s="486">
        <v>2024</v>
      </c>
      <c r="H4" s="487"/>
      <c r="I4" s="487"/>
      <c r="J4" s="487"/>
      <c r="L4" s="470" t="s">
        <v>122</v>
      </c>
    </row>
    <row r="5" spans="1:12" ht="19.05" customHeight="1" thickBot="1">
      <c r="A5" s="493"/>
      <c r="B5" s="495" t="s">
        <v>14</v>
      </c>
      <c r="C5" s="487" t="s">
        <v>175</v>
      </c>
      <c r="D5" s="487"/>
      <c r="E5" s="487"/>
      <c r="F5" s="180"/>
      <c r="G5" s="495" t="s">
        <v>14</v>
      </c>
      <c r="H5" s="487" t="s">
        <v>175</v>
      </c>
      <c r="I5" s="487"/>
      <c r="J5" s="487"/>
      <c r="L5" s="471"/>
    </row>
    <row r="6" spans="1:12" ht="19.05" customHeight="1">
      <c r="A6" s="494"/>
      <c r="B6" s="488"/>
      <c r="C6" s="395" t="s">
        <v>66</v>
      </c>
      <c r="D6" s="395" t="s">
        <v>67</v>
      </c>
      <c r="E6" s="395" t="s">
        <v>68</v>
      </c>
      <c r="F6" s="99"/>
      <c r="G6" s="488"/>
      <c r="H6" s="395" t="s">
        <v>66</v>
      </c>
      <c r="I6" s="395" t="s">
        <v>67</v>
      </c>
      <c r="J6" s="395" t="s">
        <v>68</v>
      </c>
    </row>
    <row r="7" spans="1:12" ht="4.05" customHeight="1">
      <c r="A7" s="199"/>
      <c r="B7" s="211"/>
      <c r="C7" s="211"/>
      <c r="D7" s="211"/>
      <c r="E7" s="211"/>
      <c r="F7" s="111"/>
      <c r="G7" s="211"/>
      <c r="H7" s="211"/>
      <c r="I7" s="211"/>
      <c r="J7" s="211"/>
    </row>
    <row r="8" spans="1:12" s="117" customFormat="1" ht="16.05" customHeight="1">
      <c r="A8" s="159" t="s">
        <v>14</v>
      </c>
      <c r="B8" s="160">
        <v>394540</v>
      </c>
      <c r="C8" s="223">
        <v>317877</v>
      </c>
      <c r="D8" s="223">
        <v>42587</v>
      </c>
      <c r="E8" s="236">
        <v>34076</v>
      </c>
      <c r="F8" s="172"/>
      <c r="G8" s="160">
        <v>435779</v>
      </c>
      <c r="H8" s="160">
        <v>338259</v>
      </c>
      <c r="I8" s="223">
        <v>49547</v>
      </c>
      <c r="J8" s="236">
        <v>47973</v>
      </c>
    </row>
    <row r="9" spans="1:12" ht="16.05" customHeight="1">
      <c r="A9" s="176" t="s">
        <v>8</v>
      </c>
      <c r="B9" s="202">
        <v>48624</v>
      </c>
      <c r="C9" s="237">
        <v>26346</v>
      </c>
      <c r="D9" s="237">
        <v>10711</v>
      </c>
      <c r="E9" s="238">
        <v>11567</v>
      </c>
      <c r="F9" s="179"/>
      <c r="G9" s="202">
        <v>50902</v>
      </c>
      <c r="H9" s="202">
        <v>20641</v>
      </c>
      <c r="I9" s="237">
        <v>13123</v>
      </c>
      <c r="J9" s="238">
        <v>17138</v>
      </c>
    </row>
    <row r="10" spans="1:12" ht="16.05" customHeight="1">
      <c r="A10" s="176" t="s">
        <v>10</v>
      </c>
      <c r="B10" s="202">
        <v>76583</v>
      </c>
      <c r="C10" s="237">
        <v>62699</v>
      </c>
      <c r="D10" s="237">
        <v>7571</v>
      </c>
      <c r="E10" s="238">
        <v>6313</v>
      </c>
      <c r="F10" s="179"/>
      <c r="G10" s="202">
        <v>82936</v>
      </c>
      <c r="H10" s="202">
        <v>62450</v>
      </c>
      <c r="I10" s="237">
        <v>9365</v>
      </c>
      <c r="J10" s="238">
        <v>11121</v>
      </c>
    </row>
    <row r="11" spans="1:12" ht="16.05" customHeight="1">
      <c r="A11" s="176" t="s">
        <v>9</v>
      </c>
      <c r="B11" s="202">
        <v>79432</v>
      </c>
      <c r="C11" s="237">
        <v>64048</v>
      </c>
      <c r="D11" s="237">
        <v>9770</v>
      </c>
      <c r="E11" s="238">
        <v>5614</v>
      </c>
      <c r="F11" s="179"/>
      <c r="G11" s="202">
        <v>88534</v>
      </c>
      <c r="H11" s="202">
        <v>69246</v>
      </c>
      <c r="I11" s="237">
        <v>11024</v>
      </c>
      <c r="J11" s="238">
        <v>8264</v>
      </c>
    </row>
    <row r="12" spans="1:12" ht="16.05" customHeight="1">
      <c r="A12" s="176" t="s">
        <v>11</v>
      </c>
      <c r="B12" s="202">
        <v>189901</v>
      </c>
      <c r="C12" s="237">
        <v>164784</v>
      </c>
      <c r="D12" s="237">
        <v>14535</v>
      </c>
      <c r="E12" s="238">
        <v>10582</v>
      </c>
      <c r="F12" s="179"/>
      <c r="G12" s="202">
        <v>213407</v>
      </c>
      <c r="H12" s="202">
        <v>185922</v>
      </c>
      <c r="I12" s="237">
        <v>16035</v>
      </c>
      <c r="J12" s="238">
        <v>11450</v>
      </c>
    </row>
    <row r="13" spans="1:12" s="117" customFormat="1" ht="16.05" customHeight="1">
      <c r="A13" s="159" t="s">
        <v>174</v>
      </c>
      <c r="B13" s="239">
        <v>100</v>
      </c>
      <c r="C13" s="240">
        <v>80.569017083185486</v>
      </c>
      <c r="D13" s="240">
        <v>10.794089319207178</v>
      </c>
      <c r="E13" s="241">
        <v>8.6368935976073402</v>
      </c>
      <c r="F13" s="172"/>
      <c r="G13" s="239">
        <v>100</v>
      </c>
      <c r="H13" s="239">
        <v>77.621684385892848</v>
      </c>
      <c r="I13" s="240">
        <v>11.369753934907372</v>
      </c>
      <c r="J13" s="241">
        <v>11.008561679199778</v>
      </c>
    </row>
    <row r="14" spans="1:12" ht="16.05" customHeight="1">
      <c r="A14" s="176" t="s">
        <v>8</v>
      </c>
      <c r="B14" s="242">
        <v>100</v>
      </c>
      <c r="C14" s="243">
        <v>54.183119447186577</v>
      </c>
      <c r="D14" s="243">
        <v>22.028216518591641</v>
      </c>
      <c r="E14" s="244">
        <v>23.788664034221785</v>
      </c>
      <c r="F14" s="179"/>
      <c r="G14" s="242">
        <v>100</v>
      </c>
      <c r="H14" s="245">
        <v>40.550469529684491</v>
      </c>
      <c r="I14" s="243">
        <v>25.780912341361834</v>
      </c>
      <c r="J14" s="244">
        <v>33.668618128953675</v>
      </c>
    </row>
    <row r="15" spans="1:12" ht="16.05" customHeight="1">
      <c r="A15" s="176" t="s">
        <v>10</v>
      </c>
      <c r="B15" s="242">
        <v>100</v>
      </c>
      <c r="C15" s="243">
        <v>81.870650144287893</v>
      </c>
      <c r="D15" s="243">
        <v>9.8860060326704353</v>
      </c>
      <c r="E15" s="244">
        <v>8.2433438230416662</v>
      </c>
      <c r="F15" s="179"/>
      <c r="G15" s="242">
        <v>100</v>
      </c>
      <c r="H15" s="245">
        <v>75.299025754798876</v>
      </c>
      <c r="I15" s="243">
        <v>11.291839490691617</v>
      </c>
      <c r="J15" s="244">
        <v>13.409134754509502</v>
      </c>
    </row>
    <row r="16" spans="1:12" ht="16.05" customHeight="1">
      <c r="A16" s="176" t="s">
        <v>9</v>
      </c>
      <c r="B16" s="242">
        <v>100</v>
      </c>
      <c r="C16" s="243">
        <v>80.63249068385538</v>
      </c>
      <c r="D16" s="243">
        <v>12.299828784369019</v>
      </c>
      <c r="E16" s="244">
        <v>7.0676805317756068</v>
      </c>
      <c r="F16" s="179"/>
      <c r="G16" s="242">
        <v>100</v>
      </c>
      <c r="H16" s="245">
        <v>78.214019472744937</v>
      </c>
      <c r="I16" s="243">
        <v>12.451713466013057</v>
      </c>
      <c r="J16" s="244">
        <v>9.3342670612420093</v>
      </c>
    </row>
    <row r="17" spans="1:10" ht="16.05" customHeight="1">
      <c r="A17" s="176" t="s">
        <v>11</v>
      </c>
      <c r="B17" s="242">
        <v>100</v>
      </c>
      <c r="C17" s="243">
        <v>86.773634683335004</v>
      </c>
      <c r="D17" s="243">
        <v>7.6539881306575532</v>
      </c>
      <c r="E17" s="246">
        <v>5.5723771860074462</v>
      </c>
      <c r="F17" s="179"/>
      <c r="G17" s="242">
        <v>100</v>
      </c>
      <c r="H17" s="245">
        <v>87.120853580248067</v>
      </c>
      <c r="I17" s="243">
        <v>7.5138116369191268</v>
      </c>
      <c r="J17" s="244">
        <v>5.3653347828328029</v>
      </c>
    </row>
    <row r="18" spans="1:10" ht="16.05" customHeight="1">
      <c r="A18" s="86" t="s">
        <v>313</v>
      </c>
      <c r="B18" s="86"/>
      <c r="C18" s="86"/>
      <c r="D18" s="86"/>
      <c r="E18" s="86"/>
      <c r="F18" s="86"/>
      <c r="G18" s="86"/>
      <c r="H18" s="86"/>
      <c r="I18" s="86"/>
      <c r="J18" s="86"/>
    </row>
    <row r="19" spans="1:10" ht="17.399999999999999">
      <c r="A19" s="66"/>
      <c r="B19" s="66"/>
      <c r="C19" s="66"/>
      <c r="D19" s="66"/>
      <c r="E19" s="66"/>
      <c r="F19" s="66"/>
      <c r="G19" s="66"/>
      <c r="H19" s="66"/>
      <c r="I19" s="66"/>
      <c r="J19" s="66"/>
    </row>
  </sheetData>
  <mergeCells count="9">
    <mergeCell ref="A2:J2"/>
    <mergeCell ref="A4:A6"/>
    <mergeCell ref="B4:E4"/>
    <mergeCell ref="G4:J4"/>
    <mergeCell ref="L4:L5"/>
    <mergeCell ref="B5:B6"/>
    <mergeCell ref="C5:E5"/>
    <mergeCell ref="G5:G6"/>
    <mergeCell ref="H5:J5"/>
  </mergeCells>
  <hyperlinks>
    <hyperlink ref="L4:L5" location="Índice!A1" display="Índice " xr:uid="{717067BD-C78B-4487-929E-A4651B92B2FF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V19"/>
  <sheetViews>
    <sheetView showGridLines="0" zoomScale="80" zoomScaleNormal="80" workbookViewId="0"/>
  </sheetViews>
  <sheetFormatPr baseColWidth="10" defaultColWidth="11.44140625" defaultRowHeight="17.399999999999999"/>
  <cols>
    <col min="1" max="1" width="26.21875" style="459" customWidth="1"/>
    <col min="2" max="2" width="11.44140625" style="459"/>
    <col min="3" max="3" width="20.88671875" style="459" customWidth="1"/>
    <col min="4" max="4" width="20.44140625" style="459" customWidth="1"/>
    <col min="5" max="5" width="3.88671875" style="459" customWidth="1"/>
    <col min="6" max="6" width="11.44140625" style="459"/>
    <col min="7" max="7" width="18.44140625" style="459" customWidth="1"/>
    <col min="8" max="8" width="22.44140625" style="459" customWidth="1"/>
    <col min="9" max="9" width="11.44140625" style="459"/>
    <col min="10" max="10" width="10.6640625" style="459" customWidth="1"/>
    <col min="11" max="22" width="11.44140625" style="459"/>
    <col min="23" max="16384" width="11.44140625" style="344"/>
  </cols>
  <sheetData>
    <row r="1" spans="1:22" s="461" customFormat="1" ht="16.95" customHeight="1">
      <c r="A1" s="126" t="s">
        <v>181</v>
      </c>
      <c r="B1" s="125"/>
      <c r="C1" s="125"/>
      <c r="D1" s="125"/>
      <c r="E1" s="125"/>
      <c r="F1" s="125"/>
      <c r="G1" s="125"/>
      <c r="H1" s="125"/>
    </row>
    <row r="2" spans="1:22" s="461" customFormat="1" ht="19.95" customHeight="1">
      <c r="A2" s="124" t="s">
        <v>325</v>
      </c>
      <c r="B2" s="345"/>
      <c r="C2" s="345"/>
      <c r="D2" s="345"/>
      <c r="E2" s="345"/>
      <c r="F2" s="345"/>
      <c r="G2" s="345"/>
      <c r="H2" s="345"/>
    </row>
    <row r="3" spans="1:22" ht="13.95" customHeight="1" thickBot="1">
      <c r="A3" s="123"/>
      <c r="B3" s="123"/>
      <c r="C3" s="123"/>
      <c r="D3" s="123"/>
      <c r="E3" s="343"/>
      <c r="F3" s="343"/>
      <c r="G3" s="343"/>
      <c r="H3" s="343"/>
    </row>
    <row r="4" spans="1:22" ht="19.05" customHeight="1">
      <c r="A4" s="492" t="s">
        <v>144</v>
      </c>
      <c r="B4" s="497">
        <v>2023</v>
      </c>
      <c r="C4" s="498"/>
      <c r="D4" s="498"/>
      <c r="E4" s="105"/>
      <c r="F4" s="497">
        <v>2024</v>
      </c>
      <c r="G4" s="498"/>
      <c r="H4" s="498"/>
      <c r="J4" s="470" t="s">
        <v>122</v>
      </c>
    </row>
    <row r="5" spans="1:22" ht="19.05" customHeight="1" thickBot="1">
      <c r="A5" s="496"/>
      <c r="B5" s="499" t="s">
        <v>14</v>
      </c>
      <c r="C5" s="487" t="s">
        <v>180</v>
      </c>
      <c r="D5" s="487"/>
      <c r="E5" s="100"/>
      <c r="F5" s="501" t="s">
        <v>14</v>
      </c>
      <c r="G5" s="487" t="s">
        <v>180</v>
      </c>
      <c r="H5" s="487"/>
      <c r="J5" s="471"/>
    </row>
    <row r="6" spans="1:22" ht="19.05" customHeight="1">
      <c r="A6" s="494"/>
      <c r="B6" s="500"/>
      <c r="C6" s="395" t="s">
        <v>12</v>
      </c>
      <c r="D6" s="395" t="s">
        <v>13</v>
      </c>
      <c r="E6" s="99"/>
      <c r="F6" s="488"/>
      <c r="G6" s="395" t="s">
        <v>12</v>
      </c>
      <c r="H6" s="395" t="s">
        <v>13</v>
      </c>
    </row>
    <row r="7" spans="1:22" ht="4.05" customHeight="1">
      <c r="A7" s="122"/>
      <c r="B7" s="121"/>
      <c r="C7" s="121"/>
      <c r="D7" s="121"/>
      <c r="E7" s="118"/>
      <c r="F7" s="121"/>
      <c r="G7" s="121"/>
      <c r="H7" s="121"/>
    </row>
    <row r="8" spans="1:22" s="346" customFormat="1" ht="16.05" customHeight="1">
      <c r="A8" s="120" t="s">
        <v>14</v>
      </c>
      <c r="B8" s="349">
        <v>561046.00000000012</v>
      </c>
      <c r="C8" s="360">
        <v>468267.00000000081</v>
      </c>
      <c r="D8" s="360">
        <v>92779.000000000015</v>
      </c>
      <c r="E8" s="350"/>
      <c r="F8" s="349">
        <v>665665.00000000081</v>
      </c>
      <c r="G8" s="357">
        <v>538786.99999999895</v>
      </c>
      <c r="H8" s="364">
        <v>126878.00000000004</v>
      </c>
      <c r="I8" s="462"/>
      <c r="J8" s="462"/>
      <c r="K8" s="462"/>
      <c r="L8" s="462"/>
      <c r="M8" s="462"/>
      <c r="N8" s="462"/>
      <c r="O8" s="462"/>
      <c r="P8" s="462"/>
      <c r="Q8" s="462"/>
      <c r="R8" s="462"/>
      <c r="S8" s="462"/>
      <c r="T8" s="462"/>
      <c r="U8" s="462"/>
      <c r="V8" s="462"/>
    </row>
    <row r="9" spans="1:22" ht="16.05" customHeight="1">
      <c r="A9" s="87" t="s">
        <v>8</v>
      </c>
      <c r="B9" s="351">
        <v>113278.00000000006</v>
      </c>
      <c r="C9" s="361">
        <v>64778.000000000015</v>
      </c>
      <c r="D9" s="361">
        <v>48500</v>
      </c>
      <c r="E9" s="352"/>
      <c r="F9" s="351">
        <v>150952.99999999983</v>
      </c>
      <c r="G9" s="358">
        <v>70324.999999999942</v>
      </c>
      <c r="H9" s="365">
        <v>80628.000000000015</v>
      </c>
    </row>
    <row r="10" spans="1:22" ht="16.05" customHeight="1">
      <c r="A10" s="87" t="s">
        <v>10</v>
      </c>
      <c r="B10" s="351">
        <v>106692.00000000009</v>
      </c>
      <c r="C10" s="361">
        <v>86078</v>
      </c>
      <c r="D10" s="361">
        <v>20614</v>
      </c>
      <c r="E10" s="352"/>
      <c r="F10" s="351">
        <v>129544.99999999999</v>
      </c>
      <c r="G10" s="358">
        <v>110866.99999999994</v>
      </c>
      <c r="H10" s="365">
        <v>18677.999999999996</v>
      </c>
    </row>
    <row r="11" spans="1:22" ht="16.05" customHeight="1">
      <c r="A11" s="87" t="s">
        <v>9</v>
      </c>
      <c r="B11" s="351">
        <v>104847.00000000006</v>
      </c>
      <c r="C11" s="361">
        <v>96389.999999999869</v>
      </c>
      <c r="D11" s="361">
        <v>8457.0000000000018</v>
      </c>
      <c r="E11" s="352"/>
      <c r="F11" s="351">
        <v>123601.00000000009</v>
      </c>
      <c r="G11" s="358">
        <v>109505.00000000006</v>
      </c>
      <c r="H11" s="365">
        <v>14095.999999999995</v>
      </c>
    </row>
    <row r="12" spans="1:22" ht="16.05" customHeight="1">
      <c r="A12" s="87" t="s">
        <v>11</v>
      </c>
      <c r="B12" s="351">
        <v>236229.00000000023</v>
      </c>
      <c r="C12" s="361">
        <v>221020.99999999968</v>
      </c>
      <c r="D12" s="361">
        <v>15207.999999999995</v>
      </c>
      <c r="E12" s="352"/>
      <c r="F12" s="351">
        <v>261565.99999999953</v>
      </c>
      <c r="G12" s="358">
        <v>248090.00000000006</v>
      </c>
      <c r="H12" s="365">
        <v>13476.000000000002</v>
      </c>
    </row>
    <row r="13" spans="1:22" s="346" customFormat="1" ht="16.05" customHeight="1">
      <c r="A13" s="120" t="s">
        <v>174</v>
      </c>
      <c r="B13" s="353">
        <v>100</v>
      </c>
      <c r="C13" s="362">
        <v>83.463209790284694</v>
      </c>
      <c r="D13" s="362">
        <v>16.536790209715424</v>
      </c>
      <c r="E13" s="350"/>
      <c r="F13" s="353">
        <v>100</v>
      </c>
      <c r="G13" s="367">
        <v>80.939661841917214</v>
      </c>
      <c r="H13" s="368">
        <v>19.060338158082502</v>
      </c>
      <c r="I13" s="462"/>
      <c r="J13" s="462"/>
      <c r="K13" s="462"/>
      <c r="L13" s="462"/>
      <c r="M13" s="462"/>
      <c r="N13" s="462"/>
      <c r="O13" s="462"/>
      <c r="P13" s="462"/>
      <c r="Q13" s="462"/>
      <c r="R13" s="462"/>
      <c r="S13" s="462"/>
      <c r="T13" s="462"/>
      <c r="U13" s="462"/>
      <c r="V13" s="462"/>
    </row>
    <row r="14" spans="1:22" ht="16.05" customHeight="1">
      <c r="A14" s="87" t="s">
        <v>8</v>
      </c>
      <c r="B14" s="354">
        <v>100</v>
      </c>
      <c r="C14" s="363">
        <v>57.18497854835006</v>
      </c>
      <c r="D14" s="363">
        <v>42.815021451649905</v>
      </c>
      <c r="E14" s="352"/>
      <c r="F14" s="354">
        <v>100</v>
      </c>
      <c r="G14" s="359">
        <v>46.587348379959344</v>
      </c>
      <c r="H14" s="366">
        <v>53.412651620040741</v>
      </c>
    </row>
    <row r="15" spans="1:22" ht="16.05" customHeight="1">
      <c r="A15" s="87" t="s">
        <v>10</v>
      </c>
      <c r="B15" s="354">
        <v>100</v>
      </c>
      <c r="C15" s="363">
        <v>80.678963746110227</v>
      </c>
      <c r="D15" s="363">
        <v>19.321036253889684</v>
      </c>
      <c r="E15" s="352"/>
      <c r="F15" s="354">
        <v>100</v>
      </c>
      <c r="G15" s="359">
        <v>85.581844146821524</v>
      </c>
      <c r="H15" s="366">
        <v>14.41815585317843</v>
      </c>
    </row>
    <row r="16" spans="1:22" ht="16.05" customHeight="1">
      <c r="A16" s="87" t="s">
        <v>9</v>
      </c>
      <c r="B16" s="354">
        <v>100</v>
      </c>
      <c r="C16" s="363">
        <v>91.933960914475193</v>
      </c>
      <c r="D16" s="363">
        <v>8.0660390855246185</v>
      </c>
      <c r="E16" s="352"/>
      <c r="F16" s="354">
        <v>100</v>
      </c>
      <c r="G16" s="359">
        <v>88.595561524583118</v>
      </c>
      <c r="H16" s="366">
        <v>11.404438475416853</v>
      </c>
    </row>
    <row r="17" spans="1:8" ht="16.05" customHeight="1">
      <c r="A17" s="87" t="s">
        <v>11</v>
      </c>
      <c r="B17" s="354">
        <v>100</v>
      </c>
      <c r="C17" s="363">
        <v>93.562179072001939</v>
      </c>
      <c r="D17" s="363">
        <v>6.4378209279978238</v>
      </c>
      <c r="E17" s="352"/>
      <c r="F17" s="354">
        <v>100</v>
      </c>
      <c r="G17" s="359">
        <v>94.847954244817942</v>
      </c>
      <c r="H17" s="366">
        <v>5.1520457551822583</v>
      </c>
    </row>
    <row r="18" spans="1:8" ht="16.05" customHeight="1">
      <c r="A18" s="86" t="s">
        <v>179</v>
      </c>
      <c r="B18" s="347"/>
      <c r="C18" s="347"/>
      <c r="D18" s="347"/>
      <c r="E18" s="348"/>
      <c r="F18" s="348"/>
      <c r="G18" s="348"/>
      <c r="H18" s="348"/>
    </row>
    <row r="19" spans="1:8" ht="16.05" customHeight="1">
      <c r="A19" s="85" t="s">
        <v>313</v>
      </c>
      <c r="B19" s="467"/>
      <c r="C19" s="467"/>
      <c r="D19" s="467"/>
      <c r="E19" s="467"/>
      <c r="F19" s="467"/>
      <c r="G19" s="467"/>
      <c r="H19" s="467"/>
    </row>
  </sheetData>
  <mergeCells count="8">
    <mergeCell ref="A4:A6"/>
    <mergeCell ref="J4:J5"/>
    <mergeCell ref="B4:D4"/>
    <mergeCell ref="F4:H4"/>
    <mergeCell ref="B5:B6"/>
    <mergeCell ref="C5:D5"/>
    <mergeCell ref="F5:F6"/>
    <mergeCell ref="G5:H5"/>
  </mergeCells>
  <hyperlinks>
    <hyperlink ref="J4:J5" location="Índice!A1" display="Índice " xr:uid="{00000000-0004-0000-1400-000000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V15"/>
  <sheetViews>
    <sheetView showGridLines="0" zoomScale="80" zoomScaleNormal="80" workbookViewId="0"/>
  </sheetViews>
  <sheetFormatPr baseColWidth="10" defaultRowHeight="17.399999999999999"/>
  <cols>
    <col min="1" max="1" width="19.88671875" style="66" customWidth="1"/>
    <col min="2" max="2" width="23" style="67" customWidth="1"/>
    <col min="3" max="3" width="15.6640625" style="67" customWidth="1"/>
    <col min="4" max="4" width="18.88671875" style="67" customWidth="1"/>
    <col min="5" max="5" width="1.77734375" style="67" customWidth="1"/>
    <col min="6" max="6" width="23.33203125" style="67" customWidth="1"/>
    <col min="7" max="7" width="16.109375" style="67" customWidth="1"/>
    <col min="8" max="8" width="19.109375" style="67" customWidth="1"/>
    <col min="9" max="9" width="11.5546875" style="67"/>
    <col min="10" max="10" width="10.6640625" style="67" customWidth="1"/>
    <col min="11" max="22" width="11.5546875" style="67"/>
  </cols>
  <sheetData>
    <row r="1" spans="1:22" s="460" customFormat="1" ht="16.95" customHeight="1">
      <c r="A1" s="94" t="s">
        <v>188</v>
      </c>
      <c r="B1" s="94"/>
      <c r="C1" s="94"/>
      <c r="D1" s="94"/>
      <c r="E1" s="94"/>
      <c r="F1" s="94"/>
      <c r="G1" s="127"/>
      <c r="H1" s="127"/>
    </row>
    <row r="2" spans="1:22" s="73" customFormat="1" ht="19.95" customHeight="1">
      <c r="A2" s="93" t="s">
        <v>326</v>
      </c>
      <c r="B2" s="93"/>
      <c r="C2" s="93"/>
      <c r="D2" s="93"/>
      <c r="E2" s="93"/>
      <c r="F2" s="93"/>
      <c r="G2" s="93"/>
      <c r="H2" s="93"/>
    </row>
    <row r="3" spans="1:22" ht="13.95" customHeight="1" thickBot="1">
      <c r="A3" s="114"/>
      <c r="B3" s="114"/>
      <c r="C3" s="114"/>
      <c r="D3" s="111"/>
      <c r="E3" s="111"/>
      <c r="F3" s="111"/>
      <c r="G3" s="111"/>
      <c r="H3" s="111"/>
    </row>
    <row r="4" spans="1:22" ht="19.05" customHeight="1">
      <c r="A4" s="102" t="s">
        <v>177</v>
      </c>
      <c r="B4" s="502">
        <v>2023</v>
      </c>
      <c r="C4" s="487"/>
      <c r="D4" s="487"/>
      <c r="E4" s="102"/>
      <c r="F4" s="502">
        <v>2024</v>
      </c>
      <c r="G4" s="487"/>
      <c r="H4" s="487"/>
      <c r="J4" s="470" t="s">
        <v>122</v>
      </c>
    </row>
    <row r="5" spans="1:22" ht="19.05" customHeight="1" thickBot="1">
      <c r="A5" s="99" t="s">
        <v>176</v>
      </c>
      <c r="B5" s="395" t="s">
        <v>187</v>
      </c>
      <c r="C5" s="395" t="s">
        <v>186</v>
      </c>
      <c r="D5" s="395" t="s">
        <v>185</v>
      </c>
      <c r="E5" s="99"/>
      <c r="F5" s="395" t="s">
        <v>187</v>
      </c>
      <c r="G5" s="395" t="s">
        <v>186</v>
      </c>
      <c r="H5" s="395" t="s">
        <v>185</v>
      </c>
      <c r="J5" s="471"/>
    </row>
    <row r="6" spans="1:22" ht="4.05" customHeight="1">
      <c r="A6" s="113"/>
      <c r="B6" s="116"/>
      <c r="C6" s="116"/>
      <c r="D6" s="116"/>
      <c r="E6" s="108"/>
      <c r="F6" s="116"/>
      <c r="G6" s="116"/>
      <c r="H6" s="116"/>
    </row>
    <row r="7" spans="1:22" s="57" customFormat="1" ht="16.05" customHeight="1">
      <c r="A7" s="88" t="s">
        <v>14</v>
      </c>
      <c r="B7" s="375">
        <v>2117630</v>
      </c>
      <c r="C7" s="373">
        <v>561046.00000000012</v>
      </c>
      <c r="D7" s="379">
        <v>26.494052313199195</v>
      </c>
      <c r="E7" s="376"/>
      <c r="F7" s="375">
        <v>2163086</v>
      </c>
      <c r="G7" s="373">
        <v>665665.00000000081</v>
      </c>
      <c r="H7" s="379">
        <v>30.773857350100776</v>
      </c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s="57" customFormat="1" ht="16.05" customHeight="1">
      <c r="A8" s="97" t="s">
        <v>8</v>
      </c>
      <c r="B8" s="377">
        <v>219174</v>
      </c>
      <c r="C8" s="374">
        <v>113278.00000000006</v>
      </c>
      <c r="D8" s="380">
        <v>51.684050115433422</v>
      </c>
      <c r="E8" s="378"/>
      <c r="F8" s="377">
        <v>212648</v>
      </c>
      <c r="G8" s="374">
        <v>150952.99999999983</v>
      </c>
      <c r="H8" s="380">
        <v>70.987265339904354</v>
      </c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</row>
    <row r="9" spans="1:22" s="57" customFormat="1" ht="16.05" customHeight="1">
      <c r="A9" s="97" t="s">
        <v>10</v>
      </c>
      <c r="B9" s="377">
        <v>433138</v>
      </c>
      <c r="C9" s="374">
        <v>106692.00000000009</v>
      </c>
      <c r="D9" s="380">
        <v>24.632334267600648</v>
      </c>
      <c r="E9" s="378"/>
      <c r="F9" s="377">
        <v>414414</v>
      </c>
      <c r="G9" s="374">
        <v>129544.99999999999</v>
      </c>
      <c r="H9" s="380">
        <v>31.259802998933427</v>
      </c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s="57" customFormat="1" ht="16.05" customHeight="1">
      <c r="A10" s="97" t="s">
        <v>9</v>
      </c>
      <c r="B10" s="377">
        <v>370030</v>
      </c>
      <c r="C10" s="374">
        <v>104847.00000000006</v>
      </c>
      <c r="D10" s="380">
        <v>28.334729616517595</v>
      </c>
      <c r="E10" s="378"/>
      <c r="F10" s="377">
        <v>377080</v>
      </c>
      <c r="G10" s="374">
        <v>123601.00000000009</v>
      </c>
      <c r="H10" s="380">
        <v>32.77845550015914</v>
      </c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s="57" customFormat="1" ht="16.05" customHeight="1">
      <c r="A11" s="97" t="s">
        <v>11</v>
      </c>
      <c r="B11" s="377">
        <v>1089073</v>
      </c>
      <c r="C11" s="374">
        <v>236229.00000000023</v>
      </c>
      <c r="D11" s="380">
        <v>21.690832478630931</v>
      </c>
      <c r="E11" s="378"/>
      <c r="F11" s="377">
        <v>1145457</v>
      </c>
      <c r="G11" s="374">
        <v>261565.99999999953</v>
      </c>
      <c r="H11" s="380">
        <v>22.835078051816833</v>
      </c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</row>
    <row r="12" spans="1:22" s="57" customFormat="1" ht="16.05" customHeight="1">
      <c r="A12" s="110" t="s">
        <v>184</v>
      </c>
      <c r="B12" s="381">
        <v>6215</v>
      </c>
      <c r="C12" s="382" t="s">
        <v>167</v>
      </c>
      <c r="D12" s="383" t="s">
        <v>183</v>
      </c>
      <c r="E12" s="384"/>
      <c r="F12" s="381">
        <v>13487</v>
      </c>
      <c r="G12" s="382" t="s">
        <v>167</v>
      </c>
      <c r="H12" s="383" t="s">
        <v>183</v>
      </c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</row>
    <row r="13" spans="1:22" s="57" customFormat="1" ht="16.05" customHeight="1">
      <c r="A13" s="503" t="s">
        <v>179</v>
      </c>
      <c r="B13" s="503"/>
      <c r="C13" s="503"/>
      <c r="D13" s="503"/>
      <c r="E13" s="503"/>
      <c r="F13" s="503"/>
      <c r="G13" s="503"/>
      <c r="H13" s="503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</row>
    <row r="14" spans="1:22" s="57" customFormat="1" ht="16.05" customHeight="1">
      <c r="A14" s="503" t="s">
        <v>182</v>
      </c>
      <c r="B14" s="503"/>
      <c r="C14" s="503"/>
      <c r="D14" s="503"/>
      <c r="E14" s="503"/>
      <c r="F14" s="503"/>
      <c r="G14" s="503"/>
      <c r="H14" s="503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</row>
    <row r="15" spans="1:22" s="57" customFormat="1" ht="16.05" customHeight="1">
      <c r="A15" s="154" t="s">
        <v>327</v>
      </c>
      <c r="B15" s="85"/>
      <c r="C15" s="85"/>
      <c r="D15" s="85"/>
      <c r="E15" s="85"/>
      <c r="F15" s="85"/>
      <c r="G15" s="85"/>
      <c r="H15" s="85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</row>
  </sheetData>
  <mergeCells count="5">
    <mergeCell ref="J4:J5"/>
    <mergeCell ref="B4:D4"/>
    <mergeCell ref="F4:H4"/>
    <mergeCell ref="A13:H13"/>
    <mergeCell ref="A14:H14"/>
  </mergeCells>
  <hyperlinks>
    <hyperlink ref="J4:J5" location="Índice!A1" display="Índice " xr:uid="{00000000-0004-0000-1500-000000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5B7F4-A14D-4104-8223-9AD120E7198F}">
  <dimension ref="A1:Q24"/>
  <sheetViews>
    <sheetView showGridLines="0" zoomScale="80" zoomScaleNormal="80" workbookViewId="0"/>
  </sheetViews>
  <sheetFormatPr baseColWidth="10" defaultColWidth="11.44140625" defaultRowHeight="14.4"/>
  <cols>
    <col min="1" max="1" width="28.33203125" style="45" customWidth="1"/>
    <col min="2" max="3" width="11.44140625" style="45"/>
    <col min="4" max="4" width="4" style="45" customWidth="1"/>
    <col min="5" max="6" width="11.44140625" style="45"/>
    <col min="7" max="7" width="4" style="45" customWidth="1"/>
    <col min="8" max="9" width="11.44140625" style="45"/>
    <col min="10" max="10" width="3.6640625" style="45" customWidth="1"/>
    <col min="11" max="12" width="11.44140625" style="45"/>
    <col min="13" max="13" width="3.6640625" style="45" customWidth="1"/>
    <col min="14" max="16" width="11.44140625" style="45"/>
    <col min="17" max="17" width="10.6640625" style="45" customWidth="1"/>
    <col min="18" max="16384" width="11.44140625" style="45"/>
  </cols>
  <sheetData>
    <row r="1" spans="1:17" s="463" customFormat="1" ht="16.95" customHeight="1">
      <c r="A1" s="94" t="s">
        <v>194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7" s="115" customFormat="1" ht="16.95" customHeight="1">
      <c r="A2" s="156" t="s">
        <v>328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1:17" ht="13.95" customHeight="1" thickBot="1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</row>
    <row r="4" spans="1:17" s="117" customFormat="1" ht="19.05" customHeight="1">
      <c r="A4" s="492" t="s">
        <v>306</v>
      </c>
      <c r="B4" s="491" t="s">
        <v>14</v>
      </c>
      <c r="C4" s="491"/>
      <c r="D4" s="396"/>
      <c r="E4" s="487" t="s">
        <v>144</v>
      </c>
      <c r="F4" s="487"/>
      <c r="G4" s="487"/>
      <c r="H4" s="487"/>
      <c r="I4" s="487"/>
      <c r="J4" s="487"/>
      <c r="K4" s="487"/>
      <c r="L4" s="487"/>
      <c r="M4" s="487"/>
      <c r="N4" s="487"/>
      <c r="O4" s="487"/>
      <c r="Q4" s="470" t="s">
        <v>122</v>
      </c>
    </row>
    <row r="5" spans="1:17" s="117" customFormat="1" ht="19.05" customHeight="1" thickBot="1">
      <c r="A5" s="493"/>
      <c r="B5" s="488"/>
      <c r="C5" s="488"/>
      <c r="D5" s="397"/>
      <c r="E5" s="486" t="s">
        <v>8</v>
      </c>
      <c r="F5" s="486"/>
      <c r="G5" s="397"/>
      <c r="H5" s="486" t="s">
        <v>10</v>
      </c>
      <c r="I5" s="486"/>
      <c r="J5" s="397"/>
      <c r="K5" s="486" t="s">
        <v>9</v>
      </c>
      <c r="L5" s="486"/>
      <c r="M5" s="397"/>
      <c r="N5" s="486" t="s">
        <v>11</v>
      </c>
      <c r="O5" s="486"/>
      <c r="Q5" s="471"/>
    </row>
    <row r="6" spans="1:17" s="117" customFormat="1" ht="19.05" customHeight="1">
      <c r="A6" s="494"/>
      <c r="B6" s="395" t="s">
        <v>14</v>
      </c>
      <c r="C6" s="395" t="s">
        <v>75</v>
      </c>
      <c r="D6" s="395"/>
      <c r="E6" s="395" t="s">
        <v>14</v>
      </c>
      <c r="F6" s="395" t="s">
        <v>75</v>
      </c>
      <c r="G6" s="395"/>
      <c r="H6" s="395" t="s">
        <v>14</v>
      </c>
      <c r="I6" s="395" t="s">
        <v>75</v>
      </c>
      <c r="J6" s="395"/>
      <c r="K6" s="395" t="s">
        <v>14</v>
      </c>
      <c r="L6" s="395" t="s">
        <v>75</v>
      </c>
      <c r="M6" s="395"/>
      <c r="N6" s="395" t="s">
        <v>14</v>
      </c>
      <c r="O6" s="395" t="s">
        <v>75</v>
      </c>
    </row>
    <row r="7" spans="1:17" ht="4.05" customHeight="1">
      <c r="A7" s="199"/>
      <c r="B7" s="199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211"/>
      <c r="O7" s="211"/>
    </row>
    <row r="8" spans="1:17" s="117" customFormat="1" ht="16.05" customHeight="1">
      <c r="A8" s="159">
        <v>2023</v>
      </c>
      <c r="B8" s="160"/>
      <c r="C8" s="218"/>
      <c r="D8" s="218"/>
      <c r="E8" s="160"/>
      <c r="F8" s="218"/>
      <c r="G8" s="218"/>
      <c r="H8" s="160"/>
      <c r="I8" s="218"/>
      <c r="J8" s="218"/>
      <c r="K8" s="160"/>
      <c r="L8" s="218"/>
      <c r="M8" s="218"/>
      <c r="N8" s="160"/>
      <c r="O8" s="218"/>
    </row>
    <row r="9" spans="1:17" ht="4.05" customHeight="1">
      <c r="A9" s="201"/>
      <c r="B9" s="202"/>
      <c r="C9" s="227"/>
      <c r="D9" s="227"/>
      <c r="E9" s="202"/>
      <c r="F9" s="227"/>
      <c r="G9" s="227"/>
      <c r="H9" s="202"/>
      <c r="I9" s="227"/>
      <c r="J9" s="227"/>
      <c r="K9" s="202"/>
      <c r="L9" s="227"/>
      <c r="M9" s="227"/>
      <c r="N9" s="202"/>
      <c r="O9" s="227"/>
    </row>
    <row r="10" spans="1:17" s="117" customFormat="1" ht="16.05" customHeight="1">
      <c r="A10" s="159" t="s">
        <v>14</v>
      </c>
      <c r="B10" s="160">
        <v>394540</v>
      </c>
      <c r="C10" s="205">
        <v>100</v>
      </c>
      <c r="D10" s="218"/>
      <c r="E10" s="194">
        <v>48624</v>
      </c>
      <c r="F10" s="205">
        <v>100</v>
      </c>
      <c r="G10" s="218"/>
      <c r="H10" s="194">
        <v>76583</v>
      </c>
      <c r="I10" s="205">
        <v>100</v>
      </c>
      <c r="J10" s="205"/>
      <c r="K10" s="194">
        <v>79432</v>
      </c>
      <c r="L10" s="205">
        <v>100</v>
      </c>
      <c r="M10" s="218"/>
      <c r="N10" s="160">
        <v>189901</v>
      </c>
      <c r="O10" s="205">
        <v>100</v>
      </c>
    </row>
    <row r="11" spans="1:17" ht="16.05" customHeight="1">
      <c r="A11" s="176" t="s">
        <v>193</v>
      </c>
      <c r="B11" s="219">
        <v>22122</v>
      </c>
      <c r="C11" s="206">
        <v>5.6070360419729308</v>
      </c>
      <c r="D11" s="222"/>
      <c r="E11" s="220">
        <v>2208</v>
      </c>
      <c r="F11" s="206">
        <v>4.5409674234945703</v>
      </c>
      <c r="G11" s="222"/>
      <c r="H11" s="220">
        <v>3526</v>
      </c>
      <c r="I11" s="206">
        <v>4.6041549691184729</v>
      </c>
      <c r="J11" s="206"/>
      <c r="K11" s="220">
        <v>5240</v>
      </c>
      <c r="L11" s="206">
        <v>6.5968375465807236</v>
      </c>
      <c r="M11" s="222"/>
      <c r="N11" s="219">
        <v>11148</v>
      </c>
      <c r="O11" s="206">
        <v>5.8704272226054632</v>
      </c>
    </row>
    <row r="12" spans="1:17" ht="16.05" customHeight="1">
      <c r="A12" s="176" t="s">
        <v>192</v>
      </c>
      <c r="B12" s="219">
        <v>115489</v>
      </c>
      <c r="C12" s="206">
        <v>29.271810209357735</v>
      </c>
      <c r="D12" s="222"/>
      <c r="E12" s="220">
        <v>6299</v>
      </c>
      <c r="F12" s="206">
        <v>12.954508061862455</v>
      </c>
      <c r="G12" s="222"/>
      <c r="H12" s="220">
        <v>21177</v>
      </c>
      <c r="I12" s="206">
        <v>27.652351043965375</v>
      </c>
      <c r="J12" s="206"/>
      <c r="K12" s="220">
        <v>27135</v>
      </c>
      <c r="L12" s="206">
        <v>34.161295195890823</v>
      </c>
      <c r="M12" s="222"/>
      <c r="N12" s="219">
        <v>60878</v>
      </c>
      <c r="O12" s="206">
        <v>32.057756409918852</v>
      </c>
    </row>
    <row r="13" spans="1:17" ht="16.05" customHeight="1">
      <c r="A13" s="176" t="s">
        <v>191</v>
      </c>
      <c r="B13" s="219">
        <v>78792</v>
      </c>
      <c r="C13" s="206">
        <v>19.970598671871041</v>
      </c>
      <c r="D13" s="222"/>
      <c r="E13" s="220">
        <v>8627</v>
      </c>
      <c r="F13" s="206">
        <v>17.742267193155641</v>
      </c>
      <c r="G13" s="222"/>
      <c r="H13" s="220">
        <v>13415</v>
      </c>
      <c r="I13" s="206">
        <v>17.51694240236084</v>
      </c>
      <c r="J13" s="206"/>
      <c r="K13" s="220">
        <v>13683</v>
      </c>
      <c r="L13" s="206">
        <v>17.226054990432068</v>
      </c>
      <c r="M13" s="222"/>
      <c r="N13" s="219">
        <v>43067</v>
      </c>
      <c r="O13" s="206">
        <v>22.678658880153343</v>
      </c>
    </row>
    <row r="14" spans="1:17" ht="16.05" customHeight="1">
      <c r="A14" s="176" t="s">
        <v>190</v>
      </c>
      <c r="B14" s="219">
        <v>78564</v>
      </c>
      <c r="C14" s="206">
        <v>19.912809854514119</v>
      </c>
      <c r="D14" s="222"/>
      <c r="E14" s="220">
        <v>8970</v>
      </c>
      <c r="F14" s="206">
        <v>18.447680157946696</v>
      </c>
      <c r="G14" s="222"/>
      <c r="H14" s="220">
        <v>15698</v>
      </c>
      <c r="I14" s="206">
        <v>20.498021754175209</v>
      </c>
      <c r="J14" s="206"/>
      <c r="K14" s="220">
        <v>16478</v>
      </c>
      <c r="L14" s="206">
        <v>20.744787994762817</v>
      </c>
      <c r="M14" s="222"/>
      <c r="N14" s="219">
        <v>37418</v>
      </c>
      <c r="O14" s="206">
        <v>19.70395100605052</v>
      </c>
    </row>
    <row r="15" spans="1:17" ht="16.05" customHeight="1">
      <c r="A15" s="176" t="s">
        <v>189</v>
      </c>
      <c r="B15" s="219">
        <v>99573</v>
      </c>
      <c r="C15" s="206">
        <v>25.237745222284179</v>
      </c>
      <c r="D15" s="222"/>
      <c r="E15" s="220">
        <v>22520</v>
      </c>
      <c r="F15" s="206">
        <v>46.31457716354064</v>
      </c>
      <c r="G15" s="222"/>
      <c r="H15" s="220">
        <v>22767</v>
      </c>
      <c r="I15" s="206">
        <v>29.728529830380111</v>
      </c>
      <c r="J15" s="206"/>
      <c r="K15" s="220">
        <v>16896</v>
      </c>
      <c r="L15" s="206">
        <v>21.27102427233357</v>
      </c>
      <c r="M15" s="222"/>
      <c r="N15" s="219">
        <v>37390</v>
      </c>
      <c r="O15" s="206">
        <v>19.689206481271821</v>
      </c>
    </row>
    <row r="16" spans="1:17" s="117" customFormat="1" ht="16.05" customHeight="1">
      <c r="A16" s="159">
        <v>2024</v>
      </c>
      <c r="B16" s="162"/>
      <c r="C16" s="194"/>
      <c r="D16" s="160"/>
      <c r="E16" s="205"/>
      <c r="F16" s="194"/>
      <c r="G16" s="160"/>
      <c r="H16" s="205"/>
      <c r="I16" s="194"/>
      <c r="J16" s="194"/>
      <c r="K16" s="205"/>
      <c r="L16" s="194"/>
      <c r="M16" s="160"/>
      <c r="N16" s="218"/>
      <c r="O16" s="194"/>
    </row>
    <row r="17" spans="1:15" ht="4.05" customHeight="1">
      <c r="A17" s="201"/>
      <c r="B17" s="202"/>
      <c r="C17" s="224"/>
      <c r="D17" s="227"/>
      <c r="E17" s="225"/>
      <c r="F17" s="224"/>
      <c r="G17" s="227"/>
      <c r="H17" s="225"/>
      <c r="I17" s="224"/>
      <c r="J17" s="224"/>
      <c r="K17" s="225"/>
      <c r="L17" s="224"/>
      <c r="M17" s="227"/>
      <c r="N17" s="202"/>
      <c r="O17" s="224"/>
    </row>
    <row r="18" spans="1:15" s="117" customFormat="1" ht="16.05" customHeight="1">
      <c r="A18" s="159" t="s">
        <v>14</v>
      </c>
      <c r="B18" s="160">
        <v>435779</v>
      </c>
      <c r="C18" s="205">
        <v>100</v>
      </c>
      <c r="D18" s="218"/>
      <c r="E18" s="194">
        <v>50902</v>
      </c>
      <c r="F18" s="205">
        <v>100</v>
      </c>
      <c r="G18" s="218"/>
      <c r="H18" s="194">
        <v>82936</v>
      </c>
      <c r="I18" s="205">
        <v>100</v>
      </c>
      <c r="J18" s="205"/>
      <c r="K18" s="194">
        <v>88534</v>
      </c>
      <c r="L18" s="205">
        <v>100</v>
      </c>
      <c r="M18" s="218"/>
      <c r="N18" s="160">
        <v>213407</v>
      </c>
      <c r="O18" s="205">
        <v>100</v>
      </c>
    </row>
    <row r="19" spans="1:15" ht="16.05" customHeight="1">
      <c r="A19" s="176" t="s">
        <v>193</v>
      </c>
      <c r="B19" s="219">
        <v>32607</v>
      </c>
      <c r="C19" s="206">
        <v>7.4824624408243627</v>
      </c>
      <c r="D19" s="222"/>
      <c r="E19" s="220">
        <v>1946</v>
      </c>
      <c r="F19" s="206">
        <v>3.8230324938116378</v>
      </c>
      <c r="G19" s="222"/>
      <c r="H19" s="220">
        <v>3737</v>
      </c>
      <c r="I19" s="206">
        <v>4.5058840551750743</v>
      </c>
      <c r="J19" s="206"/>
      <c r="K19" s="220">
        <v>8414</v>
      </c>
      <c r="L19" s="206">
        <v>9.5036934962839137</v>
      </c>
      <c r="M19" s="222"/>
      <c r="N19" s="219">
        <v>18510</v>
      </c>
      <c r="O19" s="206">
        <v>8.6735674087541632</v>
      </c>
    </row>
    <row r="20" spans="1:15" ht="16.05" customHeight="1">
      <c r="A20" s="176" t="s">
        <v>192</v>
      </c>
      <c r="B20" s="219">
        <v>136409</v>
      </c>
      <c r="C20" s="206">
        <v>31.302334440163477</v>
      </c>
      <c r="D20" s="222"/>
      <c r="E20" s="220">
        <v>8944</v>
      </c>
      <c r="F20" s="206">
        <v>17.571018820478567</v>
      </c>
      <c r="G20" s="222"/>
      <c r="H20" s="220">
        <v>23948</v>
      </c>
      <c r="I20" s="206">
        <v>28.875277322272595</v>
      </c>
      <c r="J20" s="206"/>
      <c r="K20" s="220">
        <v>29283</v>
      </c>
      <c r="L20" s="206">
        <v>33.075428648880653</v>
      </c>
      <c r="M20" s="222"/>
      <c r="N20" s="219">
        <v>74234</v>
      </c>
      <c r="O20" s="206">
        <v>34.785175744000902</v>
      </c>
    </row>
    <row r="21" spans="1:15" ht="16.05" customHeight="1">
      <c r="A21" s="176" t="s">
        <v>191</v>
      </c>
      <c r="B21" s="219">
        <v>80582</v>
      </c>
      <c r="C21" s="206">
        <v>18.491483068252485</v>
      </c>
      <c r="D21" s="222"/>
      <c r="E21" s="220">
        <v>9227</v>
      </c>
      <c r="F21" s="206">
        <v>18.126989116341203</v>
      </c>
      <c r="G21" s="222"/>
      <c r="H21" s="220">
        <v>16459</v>
      </c>
      <c r="I21" s="206">
        <v>19.845422976753159</v>
      </c>
      <c r="J21" s="206"/>
      <c r="K21" s="220">
        <v>17004</v>
      </c>
      <c r="L21" s="206">
        <v>19.206180676350328</v>
      </c>
      <c r="M21" s="222"/>
      <c r="N21" s="219">
        <v>37892</v>
      </c>
      <c r="O21" s="206">
        <v>17.755743719746775</v>
      </c>
    </row>
    <row r="22" spans="1:15" ht="16.05" customHeight="1">
      <c r="A22" s="176" t="s">
        <v>190</v>
      </c>
      <c r="B22" s="219">
        <v>81405</v>
      </c>
      <c r="C22" s="206">
        <v>18.680340264216493</v>
      </c>
      <c r="D22" s="222"/>
      <c r="E22" s="220">
        <v>8705</v>
      </c>
      <c r="F22" s="206">
        <v>17.101489135986796</v>
      </c>
      <c r="G22" s="222"/>
      <c r="H22" s="220">
        <v>15664</v>
      </c>
      <c r="I22" s="206">
        <v>18.886852512780937</v>
      </c>
      <c r="J22" s="206"/>
      <c r="K22" s="220">
        <v>15416</v>
      </c>
      <c r="L22" s="206">
        <v>17.412519484040029</v>
      </c>
      <c r="M22" s="222"/>
      <c r="N22" s="219">
        <v>41620</v>
      </c>
      <c r="O22" s="206">
        <v>19.502640494454258</v>
      </c>
    </row>
    <row r="23" spans="1:15" ht="16.05" customHeight="1">
      <c r="A23" s="110" t="s">
        <v>189</v>
      </c>
      <c r="B23" s="231">
        <v>104776</v>
      </c>
      <c r="C23" s="209">
        <v>24.043379786543177</v>
      </c>
      <c r="D23" s="235"/>
      <c r="E23" s="232">
        <v>22080</v>
      </c>
      <c r="F23" s="209">
        <v>43.377470433381795</v>
      </c>
      <c r="G23" s="235"/>
      <c r="H23" s="232">
        <v>23128</v>
      </c>
      <c r="I23" s="209">
        <v>27.886563133018232</v>
      </c>
      <c r="J23" s="209"/>
      <c r="K23" s="232">
        <v>18417</v>
      </c>
      <c r="L23" s="209">
        <v>20.802177694445074</v>
      </c>
      <c r="M23" s="235"/>
      <c r="N23" s="231">
        <v>41151</v>
      </c>
      <c r="O23" s="209">
        <v>19.282872633043901</v>
      </c>
    </row>
    <row r="24" spans="1:15" s="117" customFormat="1" ht="16.05" customHeight="1">
      <c r="A24" s="85" t="s">
        <v>313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</row>
  </sheetData>
  <mergeCells count="8">
    <mergeCell ref="A4:A6"/>
    <mergeCell ref="B4:C5"/>
    <mergeCell ref="E4:O4"/>
    <mergeCell ref="Q4:Q5"/>
    <mergeCell ref="E5:F5"/>
    <mergeCell ref="H5:I5"/>
    <mergeCell ref="K5:L5"/>
    <mergeCell ref="N5:O5"/>
  </mergeCells>
  <hyperlinks>
    <hyperlink ref="Q4:Q5" location="Índice!A1" display="Índice " xr:uid="{0237B326-898F-403D-A6CE-9A68E0A1D976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ADCD9-8C3F-4287-A13E-B746967AC569}">
  <dimension ref="A1:J21"/>
  <sheetViews>
    <sheetView showGridLines="0" zoomScale="80" zoomScaleNormal="80" workbookViewId="0"/>
  </sheetViews>
  <sheetFormatPr baseColWidth="10" defaultColWidth="11.5546875" defaultRowHeight="17.399999999999999"/>
  <cols>
    <col min="1" max="1" width="28" style="71" customWidth="1"/>
    <col min="2" max="2" width="13.5546875" style="71" customWidth="1"/>
    <col min="3" max="3" width="10.5546875" style="71" customWidth="1"/>
    <col min="4" max="4" width="3" style="71" customWidth="1"/>
    <col min="5" max="5" width="12.5546875" style="71" customWidth="1"/>
    <col min="6" max="6" width="11.109375" style="71" customWidth="1"/>
    <col min="7" max="7" width="13" style="92" customWidth="1"/>
    <col min="8" max="8" width="10.6640625" style="92" customWidth="1"/>
    <col min="9" max="9" width="6.44140625" style="92" customWidth="1"/>
    <col min="10" max="10" width="11.5546875" style="92" customWidth="1"/>
    <col min="11" max="16382" width="11.5546875" style="128"/>
    <col min="16383" max="16384" width="3" style="128" customWidth="1"/>
  </cols>
  <sheetData>
    <row r="1" spans="1:10" s="140" customFormat="1" ht="16.95" customHeight="1">
      <c r="A1" s="94" t="s">
        <v>207</v>
      </c>
      <c r="B1" s="106"/>
      <c r="C1" s="106"/>
      <c r="D1" s="106"/>
      <c r="E1" s="106"/>
      <c r="F1" s="106"/>
    </row>
    <row r="2" spans="1:10" s="140" customFormat="1" ht="16.95" customHeight="1">
      <c r="A2" s="156" t="s">
        <v>329</v>
      </c>
      <c r="B2" s="304"/>
      <c r="C2" s="304"/>
      <c r="D2" s="304"/>
      <c r="E2" s="304"/>
      <c r="F2" s="304"/>
    </row>
    <row r="3" spans="1:10" s="92" customFormat="1" ht="13.95" customHeight="1" thickBot="1">
      <c r="A3" s="131"/>
      <c r="B3" s="131"/>
      <c r="C3" s="131"/>
      <c r="D3" s="107"/>
      <c r="E3" s="107"/>
      <c r="F3" s="107"/>
    </row>
    <row r="4" spans="1:10" ht="19.05" customHeight="1">
      <c r="A4" s="484" t="s">
        <v>206</v>
      </c>
      <c r="B4" s="488">
        <v>2023</v>
      </c>
      <c r="C4" s="504"/>
      <c r="D4" s="180"/>
      <c r="E4" s="488">
        <v>2024</v>
      </c>
      <c r="F4" s="504"/>
      <c r="H4" s="470" t="s">
        <v>122</v>
      </c>
    </row>
    <row r="5" spans="1:10" ht="19.05" customHeight="1" thickBot="1">
      <c r="A5" s="485"/>
      <c r="B5" s="399" t="s">
        <v>14</v>
      </c>
      <c r="C5" s="395" t="s">
        <v>75</v>
      </c>
      <c r="D5" s="99"/>
      <c r="E5" s="399" t="s">
        <v>14</v>
      </c>
      <c r="F5" s="395" t="s">
        <v>75</v>
      </c>
      <c r="H5" s="471"/>
    </row>
    <row r="6" spans="1:10" s="92" customFormat="1" ht="4.05" customHeight="1">
      <c r="A6" s="199"/>
      <c r="B6" s="247"/>
      <c r="C6" s="247"/>
      <c r="D6" s="111"/>
      <c r="E6" s="247"/>
      <c r="F6" s="247"/>
    </row>
    <row r="7" spans="1:10" s="251" customFormat="1" ht="16.05" customHeight="1">
      <c r="A7" s="159" t="s">
        <v>14</v>
      </c>
      <c r="B7" s="248">
        <v>394540</v>
      </c>
      <c r="C7" s="163">
        <v>100</v>
      </c>
      <c r="D7" s="249"/>
      <c r="E7" s="248">
        <v>435779</v>
      </c>
      <c r="F7" s="163">
        <v>100</v>
      </c>
      <c r="G7" s="250"/>
      <c r="H7" s="250"/>
      <c r="I7" s="250"/>
      <c r="J7" s="250"/>
    </row>
    <row r="8" spans="1:10" s="92" customFormat="1" ht="4.05" customHeight="1">
      <c r="A8" s="201"/>
      <c r="B8" s="252"/>
      <c r="C8" s="252"/>
      <c r="D8" s="253"/>
      <c r="E8" s="252"/>
      <c r="F8" s="252"/>
    </row>
    <row r="9" spans="1:10" s="250" customFormat="1" ht="16.05" customHeight="1">
      <c r="A9" s="159" t="s">
        <v>205</v>
      </c>
      <c r="B9" s="254">
        <v>270574</v>
      </c>
      <c r="C9" s="163">
        <v>68.579611699700919</v>
      </c>
      <c r="D9" s="255"/>
      <c r="E9" s="254">
        <v>307777</v>
      </c>
      <c r="F9" s="163">
        <v>70.626854437685154</v>
      </c>
    </row>
    <row r="10" spans="1:10" s="92" customFormat="1" ht="16.05" customHeight="1">
      <c r="A10" s="169" t="s">
        <v>204</v>
      </c>
      <c r="B10" s="256">
        <v>110788</v>
      </c>
      <c r="C10" s="166">
        <v>28.080296040959091</v>
      </c>
      <c r="D10" s="253"/>
      <c r="E10" s="256">
        <v>135268</v>
      </c>
      <c r="F10" s="166">
        <v>31.0405044758926</v>
      </c>
    </row>
    <row r="11" spans="1:10" s="92" customFormat="1" ht="16.05" customHeight="1">
      <c r="A11" s="169" t="s">
        <v>203</v>
      </c>
      <c r="B11" s="257">
        <v>77463</v>
      </c>
      <c r="C11" s="166">
        <v>19.633750697014243</v>
      </c>
      <c r="D11" s="253"/>
      <c r="E11" s="257">
        <v>80987</v>
      </c>
      <c r="F11" s="166">
        <v>18.584420084492372</v>
      </c>
    </row>
    <row r="12" spans="1:10" s="92" customFormat="1" ht="16.05" customHeight="1">
      <c r="A12" s="169" t="s">
        <v>202</v>
      </c>
      <c r="B12" s="257">
        <v>62354</v>
      </c>
      <c r="C12" s="166">
        <v>15.804227708217164</v>
      </c>
      <c r="D12" s="253"/>
      <c r="E12" s="257">
        <v>68363</v>
      </c>
      <c r="F12" s="166">
        <v>15.687538867178089</v>
      </c>
    </row>
    <row r="13" spans="1:10" s="92" customFormat="1" ht="16.05" customHeight="1">
      <c r="A13" s="169" t="s">
        <v>201</v>
      </c>
      <c r="B13" s="257">
        <v>17570</v>
      </c>
      <c r="C13" s="166">
        <v>4.4532873726364874</v>
      </c>
      <c r="D13" s="253"/>
      <c r="E13" s="257">
        <v>18199</v>
      </c>
      <c r="F13" s="166">
        <v>4.1761994038262511</v>
      </c>
    </row>
    <row r="14" spans="1:10" s="92" customFormat="1" ht="16.05" customHeight="1">
      <c r="A14" s="169" t="s">
        <v>343</v>
      </c>
      <c r="B14" s="257">
        <v>2399</v>
      </c>
      <c r="C14" s="166">
        <v>0.60804988087392908</v>
      </c>
      <c r="D14" s="253"/>
      <c r="E14" s="257">
        <v>4960</v>
      </c>
      <c r="F14" s="166">
        <v>1.1381916062958517</v>
      </c>
    </row>
    <row r="15" spans="1:10" s="251" customFormat="1" ht="16.05" customHeight="1">
      <c r="A15" s="159" t="s">
        <v>200</v>
      </c>
      <c r="B15" s="254">
        <v>123966</v>
      </c>
      <c r="C15" s="163">
        <v>31.420388300299084</v>
      </c>
      <c r="D15" s="255"/>
      <c r="E15" s="254">
        <v>128002</v>
      </c>
      <c r="F15" s="163">
        <v>29.373145562314846</v>
      </c>
      <c r="G15" s="250"/>
      <c r="H15" s="250"/>
      <c r="I15" s="250"/>
      <c r="J15" s="250"/>
    </row>
    <row r="16" spans="1:10" s="92" customFormat="1" ht="16.05" customHeight="1">
      <c r="A16" s="164" t="s">
        <v>198</v>
      </c>
      <c r="B16" s="257">
        <v>34300</v>
      </c>
      <c r="C16" s="166">
        <v>8.6936685760632635</v>
      </c>
      <c r="D16" s="253"/>
      <c r="E16" s="257">
        <v>38947</v>
      </c>
      <c r="F16" s="166">
        <v>8.9373283246783348</v>
      </c>
    </row>
    <row r="17" spans="1:6" s="92" customFormat="1" ht="16.05" customHeight="1">
      <c r="A17" s="164" t="s">
        <v>199</v>
      </c>
      <c r="B17" s="257">
        <v>39200</v>
      </c>
      <c r="C17" s="166">
        <v>9.9356212297865873</v>
      </c>
      <c r="D17" s="253"/>
      <c r="E17" s="257">
        <v>36413</v>
      </c>
      <c r="F17" s="166">
        <v>8.3558409193650913</v>
      </c>
    </row>
    <row r="18" spans="1:6" s="92" customFormat="1" ht="16.05" customHeight="1">
      <c r="A18" s="169" t="s">
        <v>196</v>
      </c>
      <c r="B18" s="257">
        <v>21666</v>
      </c>
      <c r="C18" s="166">
        <v>5.4914584072590866</v>
      </c>
      <c r="D18" s="253"/>
      <c r="E18" s="257">
        <v>25828</v>
      </c>
      <c r="F18" s="166">
        <v>5.9268574208486413</v>
      </c>
    </row>
    <row r="19" spans="1:6" s="92" customFormat="1" ht="16.05" customHeight="1">
      <c r="A19" s="169" t="s">
        <v>197</v>
      </c>
      <c r="B19" s="257">
        <v>23634</v>
      </c>
      <c r="C19" s="166">
        <v>5.9902671465504129</v>
      </c>
      <c r="D19" s="253"/>
      <c r="E19" s="257">
        <v>24155</v>
      </c>
      <c r="F19" s="166">
        <v>5.5429472278379643</v>
      </c>
    </row>
    <row r="20" spans="1:6" s="92" customFormat="1" ht="16.05" customHeight="1">
      <c r="A20" s="129" t="s">
        <v>195</v>
      </c>
      <c r="B20" s="258">
        <v>5166</v>
      </c>
      <c r="C20" s="259">
        <v>1.3093729406397323</v>
      </c>
      <c r="D20" s="260"/>
      <c r="E20" s="258">
        <v>2659</v>
      </c>
      <c r="F20" s="259">
        <v>0.6101716695848125</v>
      </c>
    </row>
    <row r="21" spans="1:6" s="92" customFormat="1" ht="16.05" customHeight="1">
      <c r="A21" s="85" t="s">
        <v>313</v>
      </c>
      <c r="B21" s="85"/>
      <c r="C21" s="85"/>
      <c r="D21" s="85"/>
      <c r="E21" s="85"/>
      <c r="F21" s="85"/>
    </row>
  </sheetData>
  <mergeCells count="4">
    <mergeCell ref="A4:A5"/>
    <mergeCell ref="B4:C4"/>
    <mergeCell ref="E4:F4"/>
    <mergeCell ref="H4:H5"/>
  </mergeCells>
  <hyperlinks>
    <hyperlink ref="H4:H5" location="Índice!A1" display="Índice " xr:uid="{C42EC828-6E69-4924-A9F8-1BC1A8DEB4AD}"/>
  </hyperlink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A263A-7C16-41A5-8DCD-C1BE0A12CCC9}">
  <dimension ref="A1:R35"/>
  <sheetViews>
    <sheetView showGridLines="0" zoomScale="80" zoomScaleNormal="80" workbookViewId="0"/>
  </sheetViews>
  <sheetFormatPr baseColWidth="10" defaultColWidth="11.5546875" defaultRowHeight="17.399999999999999"/>
  <cols>
    <col min="1" max="1" width="40.33203125" style="71" customWidth="1"/>
    <col min="2" max="2" width="10" style="71" bestFit="1" customWidth="1"/>
    <col min="3" max="3" width="6.6640625" style="71" customWidth="1"/>
    <col min="4" max="4" width="1.6640625" style="71" customWidth="1"/>
    <col min="5" max="5" width="10" style="71" bestFit="1" customWidth="1"/>
    <col min="6" max="6" width="6.6640625" style="71" customWidth="1"/>
    <col min="7" max="7" width="1.44140625" style="71" customWidth="1"/>
    <col min="8" max="8" width="10" style="71" bestFit="1" customWidth="1"/>
    <col min="9" max="9" width="6.6640625" style="71" customWidth="1"/>
    <col min="10" max="10" width="1.88671875" style="71" customWidth="1"/>
    <col min="11" max="11" width="10" style="71" bestFit="1" customWidth="1"/>
    <col min="12" max="12" width="6.6640625" style="71" customWidth="1"/>
    <col min="13" max="13" width="1.6640625" style="71" customWidth="1"/>
    <col min="14" max="14" width="10" style="71" bestFit="1" customWidth="1"/>
    <col min="15" max="15" width="6.6640625" style="71" customWidth="1"/>
    <col min="16" max="16" width="11.6640625" style="111" customWidth="1"/>
    <col min="17" max="17" width="10.6640625" style="111" customWidth="1"/>
    <col min="18" max="18" width="6.44140625" style="111" customWidth="1"/>
    <col min="19" max="19" width="6.44140625" style="71" customWidth="1"/>
    <col min="20" max="16384" width="11.5546875" style="71"/>
  </cols>
  <sheetData>
    <row r="1" spans="1:18" s="127" customFormat="1" ht="16.95" customHeight="1">
      <c r="A1" s="94" t="s">
        <v>212</v>
      </c>
      <c r="B1" s="94"/>
      <c r="C1" s="261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8" s="140" customFormat="1" ht="19.95" customHeight="1">
      <c r="A2" s="156" t="s">
        <v>330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1:18" s="111" customFormat="1" ht="13.95" customHeight="1" thickBot="1">
      <c r="A3" s="198"/>
      <c r="B3" s="198"/>
      <c r="C3" s="198"/>
      <c r="D3" s="198"/>
      <c r="E3" s="198"/>
      <c r="F3" s="198"/>
      <c r="G3" s="198"/>
      <c r="H3" s="198"/>
    </row>
    <row r="4" spans="1:18" ht="19.05" customHeight="1">
      <c r="A4" s="483" t="s">
        <v>449</v>
      </c>
      <c r="B4" s="505" t="s">
        <v>14</v>
      </c>
      <c r="C4" s="505"/>
      <c r="D4" s="400"/>
      <c r="E4" s="487" t="s">
        <v>144</v>
      </c>
      <c r="F4" s="487"/>
      <c r="G4" s="487"/>
      <c r="H4" s="487"/>
      <c r="I4" s="487"/>
      <c r="J4" s="487"/>
      <c r="K4" s="487"/>
      <c r="L4" s="487"/>
      <c r="M4" s="487"/>
      <c r="N4" s="487"/>
      <c r="O4" s="487"/>
      <c r="Q4" s="470" t="s">
        <v>122</v>
      </c>
    </row>
    <row r="5" spans="1:18" ht="19.05" customHeight="1" thickBot="1">
      <c r="A5" s="484"/>
      <c r="B5" s="500"/>
      <c r="C5" s="500"/>
      <c r="D5" s="402"/>
      <c r="E5" s="506" t="s">
        <v>8</v>
      </c>
      <c r="F5" s="506"/>
      <c r="G5" s="402"/>
      <c r="H5" s="506" t="s">
        <v>10</v>
      </c>
      <c r="I5" s="506"/>
      <c r="J5" s="402"/>
      <c r="K5" s="506" t="s">
        <v>9</v>
      </c>
      <c r="L5" s="506"/>
      <c r="M5" s="402"/>
      <c r="N5" s="506" t="s">
        <v>11</v>
      </c>
      <c r="O5" s="506"/>
      <c r="Q5" s="471"/>
    </row>
    <row r="6" spans="1:18" ht="19.05" customHeight="1">
      <c r="A6" s="485"/>
      <c r="B6" s="399" t="s">
        <v>14</v>
      </c>
      <c r="C6" s="399" t="s">
        <v>211</v>
      </c>
      <c r="D6" s="399"/>
      <c r="E6" s="399" t="s">
        <v>14</v>
      </c>
      <c r="F6" s="399" t="s">
        <v>75</v>
      </c>
      <c r="G6" s="399"/>
      <c r="H6" s="399" t="s">
        <v>14</v>
      </c>
      <c r="I6" s="399" t="s">
        <v>75</v>
      </c>
      <c r="J6" s="399"/>
      <c r="K6" s="399" t="s">
        <v>14</v>
      </c>
      <c r="L6" s="399" t="s">
        <v>75</v>
      </c>
      <c r="M6" s="399"/>
      <c r="N6" s="399" t="s">
        <v>14</v>
      </c>
      <c r="O6" s="399" t="s">
        <v>75</v>
      </c>
    </row>
    <row r="7" spans="1:18" s="111" customFormat="1" ht="4.05" customHeight="1">
      <c r="A7" s="199"/>
      <c r="B7" s="199"/>
      <c r="C7" s="199"/>
      <c r="D7" s="199"/>
      <c r="E7" s="199"/>
      <c r="F7" s="199"/>
      <c r="G7" s="199"/>
      <c r="H7" s="247"/>
      <c r="K7" s="247"/>
      <c r="L7" s="247"/>
      <c r="M7" s="247"/>
      <c r="N7" s="247"/>
      <c r="O7" s="247"/>
    </row>
    <row r="8" spans="1:18" s="103" customFormat="1" ht="16.05" customHeight="1">
      <c r="A8" s="159">
        <v>2023</v>
      </c>
      <c r="B8" s="263"/>
      <c r="C8" s="264"/>
      <c r="D8" s="264"/>
      <c r="E8" s="263"/>
      <c r="F8" s="264"/>
      <c r="G8" s="264"/>
      <c r="H8" s="263"/>
      <c r="I8" s="264"/>
      <c r="J8" s="264"/>
      <c r="K8" s="263"/>
      <c r="L8" s="264"/>
      <c r="M8" s="264"/>
      <c r="N8" s="263"/>
      <c r="O8" s="264"/>
    </row>
    <row r="9" spans="1:18" s="111" customFormat="1" ht="4.05" customHeight="1">
      <c r="A9" s="199"/>
      <c r="B9" s="199"/>
      <c r="C9" s="199"/>
      <c r="D9" s="199"/>
      <c r="E9" s="199"/>
      <c r="F9" s="199"/>
      <c r="G9" s="199"/>
      <c r="H9" s="247"/>
      <c r="K9" s="247"/>
      <c r="L9" s="247"/>
      <c r="M9" s="247"/>
      <c r="N9" s="247"/>
      <c r="O9" s="247"/>
    </row>
    <row r="10" spans="1:18" s="76" customFormat="1" ht="16.05" customHeight="1">
      <c r="A10" s="159" t="s">
        <v>14</v>
      </c>
      <c r="B10" s="265">
        <v>394540</v>
      </c>
      <c r="C10" s="265"/>
      <c r="D10" s="265"/>
      <c r="E10" s="265">
        <v>48624</v>
      </c>
      <c r="F10" s="265"/>
      <c r="G10" s="265"/>
      <c r="H10" s="265">
        <v>76583</v>
      </c>
      <c r="I10" s="172"/>
      <c r="J10" s="172"/>
      <c r="K10" s="265">
        <v>79432</v>
      </c>
      <c r="L10" s="265"/>
      <c r="M10" s="265"/>
      <c r="N10" s="265">
        <v>189901</v>
      </c>
      <c r="O10" s="265"/>
      <c r="P10" s="103"/>
      <c r="Q10" s="103"/>
      <c r="R10" s="103"/>
    </row>
    <row r="11" spans="1:18" s="111" customFormat="1" ht="16.05" customHeight="1">
      <c r="A11" s="266" t="s">
        <v>22</v>
      </c>
      <c r="B11" s="267">
        <v>104066</v>
      </c>
      <c r="C11" s="268">
        <v>26.376539767830891</v>
      </c>
      <c r="D11" s="267"/>
      <c r="E11" s="267">
        <v>14239</v>
      </c>
      <c r="F11" s="268">
        <v>29.283892727871009</v>
      </c>
      <c r="G11" s="267"/>
      <c r="H11" s="267">
        <v>22867</v>
      </c>
      <c r="I11" s="268">
        <v>29.859107112544557</v>
      </c>
      <c r="J11" s="179"/>
      <c r="K11" s="267">
        <v>24325</v>
      </c>
      <c r="L11" s="268">
        <v>30.623678114613757</v>
      </c>
      <c r="M11" s="267"/>
      <c r="N11" s="267">
        <v>42635</v>
      </c>
      <c r="O11" s="268">
        <v>22.45117192642482</v>
      </c>
    </row>
    <row r="12" spans="1:18" s="111" customFormat="1" ht="16.05" customHeight="1">
      <c r="A12" s="266" t="s">
        <v>20</v>
      </c>
      <c r="B12" s="267">
        <v>79474</v>
      </c>
      <c r="C12" s="268">
        <v>20.143458204491306</v>
      </c>
      <c r="D12" s="267"/>
      <c r="E12" s="267">
        <v>8474</v>
      </c>
      <c r="F12" s="268">
        <v>17.427607765712406</v>
      </c>
      <c r="G12" s="267"/>
      <c r="H12" s="267">
        <v>16192</v>
      </c>
      <c r="I12" s="268">
        <v>21.143073528067589</v>
      </c>
      <c r="J12" s="179"/>
      <c r="K12" s="267">
        <v>20959</v>
      </c>
      <c r="L12" s="268">
        <v>26.386091247859806</v>
      </c>
      <c r="M12" s="267"/>
      <c r="N12" s="267">
        <v>33849</v>
      </c>
      <c r="O12" s="268">
        <v>17.824550686936877</v>
      </c>
    </row>
    <row r="13" spans="1:18" s="111" customFormat="1" ht="16.05" customHeight="1">
      <c r="A13" s="266" t="s">
        <v>21</v>
      </c>
      <c r="B13" s="267">
        <v>72935</v>
      </c>
      <c r="C13" s="268">
        <v>18.486085061083791</v>
      </c>
      <c r="D13" s="267"/>
      <c r="E13" s="267">
        <v>7224</v>
      </c>
      <c r="F13" s="268">
        <v>14.856860809476801</v>
      </c>
      <c r="G13" s="267"/>
      <c r="H13" s="267">
        <v>16723</v>
      </c>
      <c r="I13" s="268">
        <v>21.836438896360811</v>
      </c>
      <c r="J13" s="179"/>
      <c r="K13" s="267">
        <v>13570</v>
      </c>
      <c r="L13" s="268">
        <v>17.083794944103133</v>
      </c>
      <c r="M13" s="267"/>
      <c r="N13" s="267">
        <v>35418</v>
      </c>
      <c r="O13" s="268">
        <v>18.650770664714774</v>
      </c>
    </row>
    <row r="14" spans="1:18" s="111" customFormat="1" ht="16.05" customHeight="1">
      <c r="A14" s="266" t="s">
        <v>19</v>
      </c>
      <c r="B14" s="267">
        <v>49203</v>
      </c>
      <c r="C14" s="268">
        <v>12.470978861458914</v>
      </c>
      <c r="D14" s="267"/>
      <c r="E14" s="267">
        <v>4942</v>
      </c>
      <c r="F14" s="268">
        <v>10.163705166173083</v>
      </c>
      <c r="G14" s="267"/>
      <c r="H14" s="267">
        <v>11398</v>
      </c>
      <c r="I14" s="268">
        <v>14.883198621103899</v>
      </c>
      <c r="J14" s="179"/>
      <c r="K14" s="267">
        <v>12282</v>
      </c>
      <c r="L14" s="268">
        <v>15.462282203645886</v>
      </c>
      <c r="M14" s="267"/>
      <c r="N14" s="267">
        <v>20581</v>
      </c>
      <c r="O14" s="268">
        <v>10.837752302515522</v>
      </c>
    </row>
    <row r="15" spans="1:18" s="111" customFormat="1" ht="16.05" customHeight="1">
      <c r="A15" s="176" t="s">
        <v>18</v>
      </c>
      <c r="B15" s="269">
        <v>39151</v>
      </c>
      <c r="C15" s="268">
        <v>9.9232017032493545</v>
      </c>
      <c r="D15" s="269"/>
      <c r="E15" s="269">
        <v>4039</v>
      </c>
      <c r="F15" s="268">
        <v>8.3065975649884827</v>
      </c>
      <c r="G15" s="269"/>
      <c r="H15" s="269">
        <v>9156</v>
      </c>
      <c r="I15" s="268">
        <v>11.955655954976953</v>
      </c>
      <c r="J15" s="179"/>
      <c r="K15" s="267">
        <v>8184</v>
      </c>
      <c r="L15" s="268">
        <v>10.303152381911572</v>
      </c>
      <c r="M15" s="267"/>
      <c r="N15" s="267">
        <v>17772</v>
      </c>
      <c r="O15" s="268">
        <v>9.3585605131094631</v>
      </c>
    </row>
    <row r="16" spans="1:18" s="111" customFormat="1" ht="16.05" customHeight="1">
      <c r="A16" s="176" t="s">
        <v>17</v>
      </c>
      <c r="B16" s="267">
        <v>29336</v>
      </c>
      <c r="C16" s="268">
        <v>7.4354944999239629</v>
      </c>
      <c r="D16" s="267"/>
      <c r="E16" s="267">
        <v>3175</v>
      </c>
      <c r="F16" s="268">
        <v>6.5296972688384329</v>
      </c>
      <c r="G16" s="267"/>
      <c r="H16" s="267">
        <v>7042</v>
      </c>
      <c r="I16" s="268">
        <v>9.1952522100205005</v>
      </c>
      <c r="J16" s="179"/>
      <c r="K16" s="267">
        <v>5949</v>
      </c>
      <c r="L16" s="268">
        <v>7.4894249169100622</v>
      </c>
      <c r="M16" s="267"/>
      <c r="N16" s="267">
        <v>13170</v>
      </c>
      <c r="O16" s="268">
        <v>6.9351925476959053</v>
      </c>
    </row>
    <row r="17" spans="1:18" s="111" customFormat="1" ht="16.05" customHeight="1">
      <c r="A17" s="176" t="s">
        <v>16</v>
      </c>
      <c r="B17" s="267">
        <v>18518</v>
      </c>
      <c r="C17" s="268">
        <v>4.6935671921731634</v>
      </c>
      <c r="D17" s="267"/>
      <c r="E17" s="267">
        <v>1494</v>
      </c>
      <c r="F17" s="268">
        <v>3.0725567620927938</v>
      </c>
      <c r="G17" s="267"/>
      <c r="H17" s="267">
        <v>3967</v>
      </c>
      <c r="I17" s="268">
        <v>5.1800007834636927</v>
      </c>
      <c r="J17" s="179"/>
      <c r="K17" s="267">
        <v>3097</v>
      </c>
      <c r="L17" s="268">
        <v>3.8989324201833013</v>
      </c>
      <c r="M17" s="267"/>
      <c r="N17" s="267">
        <v>9960</v>
      </c>
      <c r="O17" s="268">
        <v>5.2448380998520285</v>
      </c>
    </row>
    <row r="18" spans="1:18" s="111" customFormat="1" ht="16.05" customHeight="1">
      <c r="A18" s="270" t="s">
        <v>411</v>
      </c>
      <c r="B18" s="269">
        <v>65166</v>
      </c>
      <c r="C18" s="268">
        <v>16.516956455619201</v>
      </c>
      <c r="D18" s="269"/>
      <c r="E18" s="269">
        <v>3568</v>
      </c>
      <c r="F18" s="268">
        <v>7.3379401118789076</v>
      </c>
      <c r="G18" s="269"/>
      <c r="H18" s="269">
        <v>11980</v>
      </c>
      <c r="I18" s="268">
        <v>15.643158403300994</v>
      </c>
      <c r="J18" s="271"/>
      <c r="K18" s="269">
        <v>15121</v>
      </c>
      <c r="L18" s="268">
        <v>19.036408500352504</v>
      </c>
      <c r="M18" s="269"/>
      <c r="N18" s="269">
        <v>34497</v>
      </c>
      <c r="O18" s="268">
        <v>18.165781117529662</v>
      </c>
    </row>
    <row r="19" spans="1:18" s="111" customFormat="1" ht="16.05" customHeight="1">
      <c r="A19" s="176" t="s">
        <v>210</v>
      </c>
      <c r="B19" s="267">
        <v>174545</v>
      </c>
      <c r="C19" s="268">
        <v>44.240127743701521</v>
      </c>
      <c r="D19" s="267"/>
      <c r="E19" s="267">
        <v>23903</v>
      </c>
      <c r="F19" s="268">
        <v>49.158851595919714</v>
      </c>
      <c r="G19" s="267"/>
      <c r="H19" s="267">
        <v>33173</v>
      </c>
      <c r="I19" s="268">
        <v>43.316401812412678</v>
      </c>
      <c r="J19" s="179"/>
      <c r="K19" s="267">
        <v>28952</v>
      </c>
      <c r="L19" s="268">
        <v>36.448786383321583</v>
      </c>
      <c r="M19" s="267"/>
      <c r="N19" s="267">
        <v>88517</v>
      </c>
      <c r="O19" s="268">
        <v>46.612182137008226</v>
      </c>
    </row>
    <row r="20" spans="1:18" s="103" customFormat="1" ht="16.05" customHeight="1">
      <c r="A20" s="159">
        <v>2024</v>
      </c>
      <c r="B20" s="162"/>
      <c r="C20" s="265"/>
      <c r="D20" s="265"/>
      <c r="E20" s="272"/>
      <c r="F20" s="265"/>
      <c r="G20" s="265"/>
      <c r="H20" s="272"/>
      <c r="I20" s="265"/>
      <c r="J20" s="265"/>
      <c r="K20" s="272"/>
      <c r="L20" s="265"/>
      <c r="M20" s="265"/>
      <c r="N20" s="272"/>
      <c r="O20" s="265"/>
    </row>
    <row r="21" spans="1:18" s="111" customFormat="1" ht="4.05" customHeight="1">
      <c r="A21" s="169"/>
      <c r="B21" s="267"/>
      <c r="C21" s="267"/>
      <c r="D21" s="267"/>
      <c r="E21" s="267"/>
      <c r="F21" s="267"/>
      <c r="G21" s="267"/>
      <c r="H21" s="267"/>
      <c r="I21" s="179"/>
      <c r="J21" s="179"/>
      <c r="K21" s="267"/>
      <c r="L21" s="267"/>
      <c r="M21" s="267"/>
      <c r="N21" s="267"/>
      <c r="O21" s="267"/>
    </row>
    <row r="22" spans="1:18" s="76" customFormat="1" ht="16.05" customHeight="1">
      <c r="A22" s="159" t="s">
        <v>14</v>
      </c>
      <c r="B22" s="265">
        <v>435779</v>
      </c>
      <c r="C22" s="265"/>
      <c r="D22" s="265"/>
      <c r="E22" s="273">
        <v>50902</v>
      </c>
      <c r="F22" s="265"/>
      <c r="G22" s="265"/>
      <c r="H22" s="265">
        <v>82936</v>
      </c>
      <c r="I22" s="172"/>
      <c r="J22" s="172"/>
      <c r="K22" s="265">
        <v>88534</v>
      </c>
      <c r="L22" s="265"/>
      <c r="M22" s="265"/>
      <c r="N22" s="273">
        <v>213407</v>
      </c>
      <c r="O22" s="265"/>
      <c r="P22" s="103"/>
      <c r="Q22" s="103"/>
      <c r="R22" s="103"/>
    </row>
    <row r="23" spans="1:18" s="111" customFormat="1" ht="16.05" customHeight="1">
      <c r="A23" s="266" t="s">
        <v>22</v>
      </c>
      <c r="B23" s="219">
        <v>135360</v>
      </c>
      <c r="C23" s="268">
        <v>31.06161609439647</v>
      </c>
      <c r="D23" s="267"/>
      <c r="E23" s="219">
        <v>18127</v>
      </c>
      <c r="F23" s="268">
        <v>35.611567325448902</v>
      </c>
      <c r="G23" s="267"/>
      <c r="H23" s="219">
        <v>29285</v>
      </c>
      <c r="I23" s="268">
        <v>35.310359795504972</v>
      </c>
      <c r="J23" s="179"/>
      <c r="K23" s="219">
        <v>28141</v>
      </c>
      <c r="L23" s="268">
        <v>31.785528723428286</v>
      </c>
      <c r="M23" s="267"/>
      <c r="N23" s="219">
        <v>59807</v>
      </c>
      <c r="O23" s="268">
        <v>28.024853917631571</v>
      </c>
    </row>
    <row r="24" spans="1:18" s="111" customFormat="1" ht="16.05" customHeight="1">
      <c r="A24" s="266" t="s">
        <v>21</v>
      </c>
      <c r="B24" s="219">
        <v>107103</v>
      </c>
      <c r="C24" s="268">
        <v>24.577366050222704</v>
      </c>
      <c r="D24" s="267"/>
      <c r="E24" s="219">
        <v>13462</v>
      </c>
      <c r="F24" s="268">
        <v>26.446897960787396</v>
      </c>
      <c r="G24" s="267"/>
      <c r="H24" s="219">
        <v>26149</v>
      </c>
      <c r="I24" s="268">
        <v>31.529130896112669</v>
      </c>
      <c r="J24" s="179"/>
      <c r="K24" s="219">
        <v>19094</v>
      </c>
      <c r="L24" s="268">
        <v>21.566855671267536</v>
      </c>
      <c r="M24" s="267"/>
      <c r="N24" s="219">
        <v>48398</v>
      </c>
      <c r="O24" s="268">
        <v>22.678731250615023</v>
      </c>
    </row>
    <row r="25" spans="1:18" s="111" customFormat="1" ht="16.05" customHeight="1">
      <c r="A25" s="266" t="s">
        <v>20</v>
      </c>
      <c r="B25" s="219">
        <v>74384</v>
      </c>
      <c r="C25" s="268">
        <v>17.069202508611017</v>
      </c>
      <c r="D25" s="219"/>
      <c r="E25" s="219">
        <v>9554</v>
      </c>
      <c r="F25" s="268">
        <v>18.769400023574711</v>
      </c>
      <c r="G25" s="219"/>
      <c r="H25" s="219">
        <v>16716</v>
      </c>
      <c r="I25" s="268">
        <v>20.155300472653611</v>
      </c>
      <c r="J25" s="179"/>
      <c r="K25" s="219">
        <v>19659</v>
      </c>
      <c r="L25" s="268">
        <v>22.205028576592042</v>
      </c>
      <c r="M25" s="219"/>
      <c r="N25" s="219">
        <v>28455</v>
      </c>
      <c r="O25" s="268">
        <v>13.333676964673135</v>
      </c>
    </row>
    <row r="26" spans="1:18" s="111" customFormat="1" ht="16.05" customHeight="1">
      <c r="A26" s="266" t="s">
        <v>19</v>
      </c>
      <c r="B26" s="219">
        <v>74808</v>
      </c>
      <c r="C26" s="268">
        <v>17.166499533020176</v>
      </c>
      <c r="D26" s="267"/>
      <c r="E26" s="219">
        <v>8881</v>
      </c>
      <c r="F26" s="268">
        <v>17.447251581470276</v>
      </c>
      <c r="G26" s="267"/>
      <c r="H26" s="219">
        <v>15505</v>
      </c>
      <c r="I26" s="268">
        <v>18.695138419986495</v>
      </c>
      <c r="J26" s="179"/>
      <c r="K26" s="219">
        <v>16977</v>
      </c>
      <c r="L26" s="268">
        <v>19.175683918042786</v>
      </c>
      <c r="M26" s="267"/>
      <c r="N26" s="219">
        <v>33445</v>
      </c>
      <c r="O26" s="268">
        <v>15.67193203596883</v>
      </c>
    </row>
    <row r="27" spans="1:18" s="111" customFormat="1" ht="16.05" customHeight="1">
      <c r="A27" s="176" t="s">
        <v>17</v>
      </c>
      <c r="B27" s="219">
        <v>45003</v>
      </c>
      <c r="C27" s="268">
        <v>10.327023560107303</v>
      </c>
      <c r="D27" s="269"/>
      <c r="E27" s="219">
        <v>7102</v>
      </c>
      <c r="F27" s="268">
        <v>13.952300498998074</v>
      </c>
      <c r="G27" s="269"/>
      <c r="H27" s="219">
        <v>13288</v>
      </c>
      <c r="I27" s="268">
        <v>16.021992861965852</v>
      </c>
      <c r="J27" s="179"/>
      <c r="K27" s="219">
        <v>9090</v>
      </c>
      <c r="L27" s="268">
        <v>10.26724196353943</v>
      </c>
      <c r="M27" s="267"/>
      <c r="N27" s="219">
        <v>15523</v>
      </c>
      <c r="O27" s="268">
        <v>7.2738944833112313</v>
      </c>
    </row>
    <row r="28" spans="1:18" s="111" customFormat="1" ht="16.05" customHeight="1">
      <c r="A28" s="176" t="s">
        <v>18</v>
      </c>
      <c r="B28" s="219">
        <v>35761</v>
      </c>
      <c r="C28" s="268">
        <v>8.2062237969245881</v>
      </c>
      <c r="D28" s="267"/>
      <c r="E28" s="219">
        <v>3894</v>
      </c>
      <c r="F28" s="268">
        <v>7.6499941063219516</v>
      </c>
      <c r="G28" s="267"/>
      <c r="H28" s="219">
        <v>7401</v>
      </c>
      <c r="I28" s="268">
        <v>8.9237484325262848</v>
      </c>
      <c r="J28" s="179"/>
      <c r="K28" s="219">
        <v>6212</v>
      </c>
      <c r="L28" s="268">
        <v>7.016513429868751</v>
      </c>
      <c r="M28" s="267"/>
      <c r="N28" s="219">
        <v>18254</v>
      </c>
      <c r="O28" s="268">
        <v>8.5536088319502177</v>
      </c>
    </row>
    <row r="29" spans="1:18" s="111" customFormat="1" ht="16.05" customHeight="1">
      <c r="A29" s="176" t="s">
        <v>16</v>
      </c>
      <c r="B29" s="219">
        <v>19297</v>
      </c>
      <c r="C29" s="268">
        <v>4.4281619811877126</v>
      </c>
      <c r="D29" s="267"/>
      <c r="E29" s="219">
        <v>2774</v>
      </c>
      <c r="F29" s="268">
        <v>5.449687635063456</v>
      </c>
      <c r="G29" s="267"/>
      <c r="H29" s="219">
        <v>4708</v>
      </c>
      <c r="I29" s="268">
        <v>5.6766663451335972</v>
      </c>
      <c r="J29" s="179"/>
      <c r="K29" s="219">
        <v>4470</v>
      </c>
      <c r="L29" s="268">
        <v>5.0489077642487636</v>
      </c>
      <c r="M29" s="267"/>
      <c r="N29" s="219">
        <v>7345</v>
      </c>
      <c r="O29" s="268">
        <v>3.4417802602538807</v>
      </c>
    </row>
    <row r="30" spans="1:18" s="111" customFormat="1" ht="16.05" customHeight="1">
      <c r="A30" s="270" t="s">
        <v>411</v>
      </c>
      <c r="B30" s="219">
        <v>65188</v>
      </c>
      <c r="C30" s="268">
        <v>14.95895855468024</v>
      </c>
      <c r="D30" s="269"/>
      <c r="E30" s="219">
        <v>3510</v>
      </c>
      <c r="F30" s="268">
        <v>6.8956033161761816</v>
      </c>
      <c r="G30" s="267"/>
      <c r="H30" s="219">
        <v>12190</v>
      </c>
      <c r="I30" s="268">
        <v>14.698080447574032</v>
      </c>
      <c r="J30" s="179"/>
      <c r="K30" s="219">
        <v>17694</v>
      </c>
      <c r="L30" s="268">
        <v>19.985542277543093</v>
      </c>
      <c r="M30" s="267"/>
      <c r="N30" s="219">
        <v>31794</v>
      </c>
      <c r="O30" s="268">
        <v>14.898292933221496</v>
      </c>
    </row>
    <row r="31" spans="1:18" s="111" customFormat="1" ht="16.05" customHeight="1">
      <c r="A31" s="110" t="s">
        <v>210</v>
      </c>
      <c r="B31" s="231">
        <v>198324</v>
      </c>
      <c r="C31" s="274">
        <v>45.51022421915696</v>
      </c>
      <c r="D31" s="275"/>
      <c r="E31" s="231">
        <v>22337</v>
      </c>
      <c r="F31" s="274">
        <v>43.882362186161643</v>
      </c>
      <c r="G31" s="275"/>
      <c r="H31" s="231">
        <v>31483</v>
      </c>
      <c r="I31" s="274">
        <v>37.960596122311181</v>
      </c>
      <c r="J31" s="186"/>
      <c r="K31" s="231">
        <v>36487</v>
      </c>
      <c r="L31" s="274">
        <v>41.212415569159873</v>
      </c>
      <c r="M31" s="275"/>
      <c r="N31" s="231">
        <v>108017</v>
      </c>
      <c r="O31" s="274">
        <v>50.615490588406189</v>
      </c>
    </row>
    <row r="32" spans="1:18" s="111" customFormat="1" ht="16.05" customHeight="1">
      <c r="A32" s="85" t="s">
        <v>77</v>
      </c>
      <c r="B32" s="187"/>
      <c r="C32" s="187"/>
      <c r="D32" s="187"/>
      <c r="E32" s="187"/>
      <c r="F32" s="187"/>
      <c r="G32" s="187"/>
      <c r="H32" s="187"/>
    </row>
    <row r="33" spans="1:8" s="111" customFormat="1" ht="16.05" customHeight="1">
      <c r="A33" s="85" t="s">
        <v>209</v>
      </c>
      <c r="B33" s="187"/>
      <c r="C33" s="187"/>
      <c r="D33" s="187"/>
      <c r="E33" s="187"/>
      <c r="F33" s="187"/>
      <c r="G33" s="187"/>
      <c r="H33" s="187"/>
    </row>
    <row r="34" spans="1:8" s="111" customFormat="1" ht="16.05" customHeight="1">
      <c r="A34" s="134" t="s">
        <v>208</v>
      </c>
      <c r="B34" s="187"/>
      <c r="C34" s="187"/>
      <c r="D34" s="187"/>
      <c r="E34" s="187"/>
      <c r="F34" s="187"/>
      <c r="G34" s="187"/>
      <c r="H34" s="187"/>
    </row>
    <row r="35" spans="1:8" s="111" customFormat="1" ht="16.05" customHeight="1">
      <c r="A35" s="85" t="s">
        <v>313</v>
      </c>
      <c r="B35" s="187"/>
      <c r="C35" s="187"/>
      <c r="D35" s="187"/>
      <c r="E35" s="187"/>
      <c r="F35" s="187"/>
      <c r="G35" s="187"/>
      <c r="H35" s="187"/>
    </row>
  </sheetData>
  <mergeCells count="8">
    <mergeCell ref="A4:A6"/>
    <mergeCell ref="B4:C5"/>
    <mergeCell ref="E4:O4"/>
    <mergeCell ref="Q4:Q5"/>
    <mergeCell ref="E5:F5"/>
    <mergeCell ref="H5:I5"/>
    <mergeCell ref="K5:L5"/>
    <mergeCell ref="N5:O5"/>
  </mergeCells>
  <hyperlinks>
    <hyperlink ref="Q4:Q5" location="Índice!A1" display="Índice " xr:uid="{0FD14140-2CD9-4893-B282-A12AD38DE090}"/>
  </hyperlinks>
  <pageMargins left="0.70866141732283472" right="0.22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F8011-2A70-4F43-A7A9-0BFD3FFDD932}">
  <dimension ref="A1:V18"/>
  <sheetViews>
    <sheetView showGridLines="0" zoomScale="80" zoomScaleNormal="80" workbookViewId="0"/>
  </sheetViews>
  <sheetFormatPr baseColWidth="10" defaultColWidth="11.44140625" defaultRowHeight="17.399999999999999"/>
  <cols>
    <col min="1" max="1" width="34.44140625" style="67" customWidth="1"/>
    <col min="2" max="2" width="10.5546875" style="67" customWidth="1"/>
    <col min="3" max="3" width="11" style="67" customWidth="1"/>
    <col min="4" max="4" width="12" style="67" customWidth="1"/>
    <col min="5" max="5" width="2" style="67" customWidth="1"/>
    <col min="6" max="8" width="11.44140625" style="67" customWidth="1"/>
    <col min="9" max="9" width="12.6640625" style="67" customWidth="1"/>
    <col min="10" max="10" width="10.6640625" style="67" customWidth="1"/>
    <col min="11" max="11" width="11.44140625" style="67" customWidth="1"/>
    <col min="12" max="22" width="11.44140625" style="67"/>
  </cols>
  <sheetData>
    <row r="1" spans="1:10" s="139" customFormat="1" ht="16.95" customHeight="1">
      <c r="A1" s="94" t="s">
        <v>222</v>
      </c>
    </row>
    <row r="2" spans="1:10" s="139" customFormat="1" ht="19.95" customHeight="1">
      <c r="A2" s="212" t="s">
        <v>331</v>
      </c>
      <c r="B2" s="212"/>
      <c r="C2" s="212"/>
      <c r="D2" s="212"/>
      <c r="E2" s="212"/>
      <c r="F2" s="212"/>
      <c r="G2" s="212"/>
      <c r="H2" s="212"/>
    </row>
    <row r="3" spans="1:10" s="85" customFormat="1" ht="13.95" customHeight="1" thickBot="1">
      <c r="A3" s="198"/>
    </row>
    <row r="4" spans="1:10" ht="19.05" customHeight="1">
      <c r="A4" s="105" t="s">
        <v>447</v>
      </c>
      <c r="B4" s="491">
        <v>2023</v>
      </c>
      <c r="C4" s="507"/>
      <c r="D4" s="507"/>
      <c r="E4" s="102"/>
      <c r="F4" s="491">
        <v>2024</v>
      </c>
      <c r="G4" s="507"/>
      <c r="H4" s="507"/>
      <c r="I4" s="85"/>
      <c r="J4" s="470" t="s">
        <v>122</v>
      </c>
    </row>
    <row r="5" spans="1:10" ht="19.05" customHeight="1" thickBot="1">
      <c r="A5" s="99" t="s">
        <v>448</v>
      </c>
      <c r="B5" s="394" t="s">
        <v>14</v>
      </c>
      <c r="C5" s="401" t="s">
        <v>221</v>
      </c>
      <c r="D5" s="394" t="s">
        <v>75</v>
      </c>
      <c r="E5" s="395"/>
      <c r="F5" s="394" t="s">
        <v>14</v>
      </c>
      <c r="G5" s="401" t="s">
        <v>220</v>
      </c>
      <c r="H5" s="394" t="s">
        <v>307</v>
      </c>
      <c r="I5" s="85"/>
      <c r="J5" s="471"/>
    </row>
    <row r="6" spans="1:10" s="85" customFormat="1" ht="4.05" customHeight="1">
      <c r="A6" s="199"/>
      <c r="B6" s="199"/>
      <c r="C6" s="199"/>
      <c r="F6" s="199"/>
      <c r="G6" s="199"/>
    </row>
    <row r="7" spans="1:10" s="98" customFormat="1" ht="16.05" customHeight="1">
      <c r="A7" s="159" t="s">
        <v>14</v>
      </c>
      <c r="B7" s="160">
        <v>394540</v>
      </c>
      <c r="C7" s="160">
        <v>37606</v>
      </c>
      <c r="D7" s="217">
        <v>9.5316064277386321</v>
      </c>
      <c r="E7" s="276"/>
      <c r="F7" s="265">
        <v>435779</v>
      </c>
      <c r="G7" s="265">
        <v>48427</v>
      </c>
      <c r="H7" s="217">
        <v>11.112742927034116</v>
      </c>
      <c r="I7" s="138"/>
    </row>
    <row r="8" spans="1:10" s="85" customFormat="1" ht="16.05" customHeight="1">
      <c r="A8" s="266" t="s">
        <v>219</v>
      </c>
      <c r="B8" s="219">
        <v>394540</v>
      </c>
      <c r="C8" s="202">
        <v>11809</v>
      </c>
      <c r="D8" s="277">
        <v>2.9931058954732093</v>
      </c>
      <c r="E8" s="278"/>
      <c r="F8" s="219">
        <v>435779</v>
      </c>
      <c r="G8" s="219">
        <v>16125</v>
      </c>
      <c r="H8" s="279">
        <v>3.7002700910323809</v>
      </c>
    </row>
    <row r="9" spans="1:10" s="85" customFormat="1" ht="16.05" customHeight="1">
      <c r="A9" s="266" t="s">
        <v>218</v>
      </c>
      <c r="B9" s="219">
        <v>394540</v>
      </c>
      <c r="C9" s="202">
        <v>6027</v>
      </c>
      <c r="D9" s="277">
        <v>1.5276017640796877</v>
      </c>
      <c r="E9" s="278"/>
      <c r="F9" s="219">
        <v>435779</v>
      </c>
      <c r="G9" s="219">
        <v>9110</v>
      </c>
      <c r="H9" s="279">
        <v>2.0905091801119378</v>
      </c>
    </row>
    <row r="10" spans="1:10" s="85" customFormat="1" ht="16.05" customHeight="1">
      <c r="A10" s="266" t="s">
        <v>217</v>
      </c>
      <c r="B10" s="219">
        <v>394540</v>
      </c>
      <c r="C10" s="202">
        <v>5174</v>
      </c>
      <c r="D10" s="277">
        <v>1.3114006184417297</v>
      </c>
      <c r="E10" s="278"/>
      <c r="F10" s="219">
        <v>435779</v>
      </c>
      <c r="G10" s="219">
        <v>5618</v>
      </c>
      <c r="H10" s="279">
        <v>1.2891855734213902</v>
      </c>
    </row>
    <row r="11" spans="1:10" s="85" customFormat="1" ht="16.05" customHeight="1">
      <c r="A11" s="266" t="s">
        <v>412</v>
      </c>
      <c r="B11" s="219">
        <v>394540</v>
      </c>
      <c r="C11" s="202">
        <v>4671</v>
      </c>
      <c r="D11" s="277">
        <v>1.1839103766411518</v>
      </c>
      <c r="E11" s="278"/>
      <c r="F11" s="219">
        <v>435779</v>
      </c>
      <c r="G11" s="219">
        <v>4668</v>
      </c>
      <c r="H11" s="279">
        <v>1.0711851649574671</v>
      </c>
    </row>
    <row r="12" spans="1:10" s="85" customFormat="1" ht="16.05" customHeight="1">
      <c r="A12" s="266" t="s">
        <v>215</v>
      </c>
      <c r="B12" s="219">
        <v>394540</v>
      </c>
      <c r="C12" s="202">
        <v>3981</v>
      </c>
      <c r="D12" s="277">
        <v>1.0090231662188878</v>
      </c>
      <c r="E12" s="278"/>
      <c r="F12" s="219">
        <v>435779</v>
      </c>
      <c r="G12" s="219">
        <v>4608</v>
      </c>
      <c r="H12" s="279">
        <v>1.0574167181071139</v>
      </c>
    </row>
    <row r="13" spans="1:10" s="85" customFormat="1" ht="16.05" customHeight="1">
      <c r="A13" s="266" t="s">
        <v>216</v>
      </c>
      <c r="B13" s="219">
        <v>394540</v>
      </c>
      <c r="C13" s="202">
        <v>4983</v>
      </c>
      <c r="D13" s="277">
        <v>1.2629898109190449</v>
      </c>
      <c r="E13" s="278"/>
      <c r="F13" s="219">
        <v>435779</v>
      </c>
      <c r="G13" s="219">
        <v>4539</v>
      </c>
      <c r="H13" s="279">
        <v>1.0415830042292078</v>
      </c>
    </row>
    <row r="14" spans="1:10" s="85" customFormat="1" ht="16.05" customHeight="1">
      <c r="A14" s="110" t="s">
        <v>413</v>
      </c>
      <c r="B14" s="231">
        <v>394540</v>
      </c>
      <c r="C14" s="280">
        <v>6463</v>
      </c>
      <c r="D14" s="281">
        <v>1.6381102042885385</v>
      </c>
      <c r="E14" s="282"/>
      <c r="F14" s="231">
        <v>435779</v>
      </c>
      <c r="G14" s="231">
        <v>8124</v>
      </c>
      <c r="H14" s="283">
        <v>1.8642477035378024</v>
      </c>
      <c r="I14" s="134"/>
    </row>
    <row r="15" spans="1:10" s="85" customFormat="1" ht="16.05" customHeight="1">
      <c r="A15" s="85" t="s">
        <v>344</v>
      </c>
    </row>
    <row r="16" spans="1:10" s="85" customFormat="1" ht="16.05" customHeight="1">
      <c r="A16" s="134" t="s">
        <v>214</v>
      </c>
      <c r="B16" s="134"/>
      <c r="C16" s="134"/>
      <c r="D16" s="134"/>
      <c r="E16" s="134"/>
      <c r="F16" s="134"/>
      <c r="G16" s="134"/>
      <c r="H16" s="134"/>
    </row>
    <row r="17" spans="1:8" s="85" customFormat="1" ht="16.05" customHeight="1">
      <c r="A17" s="134" t="s">
        <v>213</v>
      </c>
      <c r="B17" s="134"/>
      <c r="C17" s="134"/>
      <c r="D17" s="134"/>
      <c r="E17" s="134"/>
      <c r="F17" s="134"/>
      <c r="G17" s="134"/>
      <c r="H17" s="134"/>
    </row>
    <row r="18" spans="1:8" s="85" customFormat="1" ht="16.05" customHeight="1">
      <c r="A18" s="85" t="s">
        <v>313</v>
      </c>
    </row>
  </sheetData>
  <mergeCells count="3">
    <mergeCell ref="B4:D4"/>
    <mergeCell ref="F4:H4"/>
    <mergeCell ref="J4:J5"/>
  </mergeCells>
  <hyperlinks>
    <hyperlink ref="J4:J5" location="Índice!A1" display="Índice " xr:uid="{735274D5-D8BE-4C40-B919-27D843E47634}"/>
  </hyperlinks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DACE6-C1FB-4645-B4E1-29D08C87544C}">
  <dimension ref="A1:N15"/>
  <sheetViews>
    <sheetView showGridLines="0" zoomScale="80" zoomScaleNormal="80" workbookViewId="0"/>
  </sheetViews>
  <sheetFormatPr baseColWidth="10" defaultColWidth="11.5546875" defaultRowHeight="17.399999999999999"/>
  <cols>
    <col min="1" max="1" width="42" style="288" customWidth="1"/>
    <col min="2" max="2" width="12" style="288" customWidth="1"/>
    <col min="3" max="3" width="13.5546875" style="288" customWidth="1"/>
    <col min="4" max="4" width="2.5546875" style="262" customWidth="1"/>
    <col min="5" max="5" width="10.6640625" style="262" customWidth="1"/>
    <col min="6" max="6" width="13.5546875" style="262" customWidth="1"/>
    <col min="7" max="7" width="10.77734375" style="262" customWidth="1"/>
    <col min="8" max="8" width="10.6640625" style="288" customWidth="1"/>
    <col min="9" max="9" width="8.44140625" style="288" customWidth="1"/>
    <col min="10" max="10" width="8.6640625" style="288" customWidth="1"/>
    <col min="11" max="11" width="8.44140625" style="288" customWidth="1"/>
    <col min="12" max="12" width="8.6640625" style="288" customWidth="1"/>
    <col min="13" max="13" width="8.44140625" style="288" customWidth="1"/>
    <col min="14" max="14" width="8.6640625" style="288" customWidth="1"/>
    <col min="15" max="15" width="12" style="288" customWidth="1"/>
    <col min="16" max="16" width="14.6640625" style="288" customWidth="1"/>
    <col min="17" max="17" width="6.44140625" style="288" customWidth="1"/>
    <col min="18" max="16384" width="11.5546875" style="288"/>
  </cols>
  <sheetData>
    <row r="1" spans="1:14" s="127" customFormat="1" ht="16.95" customHeight="1">
      <c r="A1" s="94" t="s">
        <v>229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4" s="127" customFormat="1" ht="19.95" customHeight="1">
      <c r="A2" s="284" t="s">
        <v>332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6"/>
    </row>
    <row r="3" spans="1:14" s="262" customFormat="1" ht="13.95" customHeight="1" thickBot="1">
      <c r="A3" s="287"/>
      <c r="B3" s="287"/>
      <c r="C3" s="287"/>
    </row>
    <row r="4" spans="1:14" ht="19.05" customHeight="1">
      <c r="A4" s="483" t="s">
        <v>228</v>
      </c>
      <c r="B4" s="486">
        <v>2023</v>
      </c>
      <c r="C4" s="487"/>
      <c r="D4" s="102"/>
      <c r="E4" s="486">
        <v>2024</v>
      </c>
      <c r="F4" s="487"/>
      <c r="H4" s="508" t="s">
        <v>122</v>
      </c>
    </row>
    <row r="5" spans="1:14" ht="19.05" customHeight="1" thickBot="1">
      <c r="A5" s="485"/>
      <c r="B5" s="399" t="s">
        <v>14</v>
      </c>
      <c r="C5" s="395" t="s">
        <v>75</v>
      </c>
      <c r="D5" s="99"/>
      <c r="E5" s="399" t="s">
        <v>14</v>
      </c>
      <c r="F5" s="395" t="s">
        <v>75</v>
      </c>
      <c r="H5" s="509"/>
    </row>
    <row r="6" spans="1:14" s="262" customFormat="1" ht="4.05" customHeight="1">
      <c r="A6" s="201"/>
    </row>
    <row r="7" spans="1:14" s="291" customFormat="1" ht="16.05" customHeight="1">
      <c r="A7" s="159" t="s">
        <v>227</v>
      </c>
      <c r="B7" s="248">
        <v>394540</v>
      </c>
      <c r="C7" s="289">
        <v>100</v>
      </c>
      <c r="D7" s="255"/>
      <c r="E7" s="265">
        <v>435779</v>
      </c>
      <c r="F7" s="289">
        <v>100</v>
      </c>
      <c r="G7" s="290"/>
    </row>
    <row r="8" spans="1:14" s="262" customFormat="1" ht="16.05" customHeight="1">
      <c r="A8" s="270" t="s">
        <v>226</v>
      </c>
      <c r="B8" s="292">
        <v>13152</v>
      </c>
      <c r="C8" s="293">
        <v>3.3335023064834997</v>
      </c>
      <c r="D8" s="294"/>
      <c r="E8" s="269">
        <v>18059</v>
      </c>
      <c r="F8" s="293">
        <v>4.1440730278420945</v>
      </c>
    </row>
    <row r="9" spans="1:14" s="262" customFormat="1" ht="16.05" customHeight="1">
      <c r="A9" s="270" t="s">
        <v>225</v>
      </c>
      <c r="B9" s="292">
        <v>11279</v>
      </c>
      <c r="C9" s="293">
        <v>2.8587722410908909</v>
      </c>
      <c r="D9" s="294"/>
      <c r="E9" s="269">
        <v>11409</v>
      </c>
      <c r="F9" s="293">
        <v>2.6180701685946319</v>
      </c>
    </row>
    <row r="10" spans="1:14" s="262" customFormat="1" ht="16.05" customHeight="1">
      <c r="A10" s="270" t="s">
        <v>414</v>
      </c>
      <c r="B10" s="292">
        <v>180.99999999999991</v>
      </c>
      <c r="C10" s="293">
        <v>4.5876210270188046E-2</v>
      </c>
      <c r="D10" s="294"/>
      <c r="E10" s="269">
        <v>3663</v>
      </c>
      <c r="F10" s="293">
        <v>0.84056368021405337</v>
      </c>
    </row>
    <row r="11" spans="1:14" s="262" customFormat="1" ht="16.05" customHeight="1">
      <c r="A11" s="295" t="s">
        <v>224</v>
      </c>
      <c r="B11" s="296">
        <v>368912</v>
      </c>
      <c r="C11" s="297">
        <v>93.50433416130177</v>
      </c>
      <c r="D11" s="298"/>
      <c r="E11" s="299">
        <v>403777</v>
      </c>
      <c r="F11" s="297">
        <v>92.656369398250021</v>
      </c>
    </row>
    <row r="12" spans="1:14" s="262" customFormat="1" ht="16.05" customHeight="1">
      <c r="A12" s="134" t="s">
        <v>223</v>
      </c>
    </row>
    <row r="13" spans="1:14" s="262" customFormat="1" ht="16.05" customHeight="1">
      <c r="A13" s="134" t="s">
        <v>345</v>
      </c>
      <c r="B13" s="134"/>
      <c r="C13" s="134"/>
      <c r="D13" s="134"/>
      <c r="E13" s="134"/>
      <c r="F13" s="134"/>
    </row>
    <row r="14" spans="1:14" s="262" customFormat="1" ht="16.05" customHeight="1">
      <c r="A14" s="134" t="s">
        <v>415</v>
      </c>
      <c r="B14" s="300"/>
      <c r="C14" s="300"/>
    </row>
    <row r="15" spans="1:14" s="262" customFormat="1" ht="16.05" customHeight="1">
      <c r="A15" s="134" t="s">
        <v>313</v>
      </c>
      <c r="B15" s="300"/>
      <c r="C15" s="300"/>
    </row>
  </sheetData>
  <mergeCells count="4">
    <mergeCell ref="A4:A5"/>
    <mergeCell ref="B4:C4"/>
    <mergeCell ref="E4:F4"/>
    <mergeCell ref="H4:H5"/>
  </mergeCells>
  <hyperlinks>
    <hyperlink ref="H4:H5" location="Índice!A1" display="Índice " xr:uid="{3306D5E0-65BB-4B83-AB46-C21E60898BBB}"/>
  </hyperlinks>
  <pageMargins left="0.7" right="0.7" top="0.75" bottom="0.7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F6F5-B1B4-4897-8B12-9C5482F9F0F5}">
  <dimension ref="A1:L12"/>
  <sheetViews>
    <sheetView showGridLines="0" zoomScale="80" zoomScaleNormal="80" workbookViewId="0"/>
  </sheetViews>
  <sheetFormatPr baseColWidth="10" defaultColWidth="11.5546875" defaultRowHeight="17.399999999999999"/>
  <cols>
    <col min="1" max="1" width="45.44140625" style="71" bestFit="1" customWidth="1"/>
    <col min="2" max="2" width="9.88671875" style="71" customWidth="1"/>
    <col min="3" max="3" width="11.5546875" style="71" customWidth="1"/>
    <col min="4" max="4" width="1.6640625" style="71" customWidth="1"/>
    <col min="5" max="5" width="9.88671875" style="71" customWidth="1"/>
    <col min="6" max="6" width="11.5546875" style="71" customWidth="1"/>
    <col min="7" max="7" width="11.88671875" style="111" customWidth="1"/>
    <col min="8" max="8" width="10.6640625" style="111" customWidth="1"/>
    <col min="9" max="12" width="11.5546875" style="111" customWidth="1"/>
    <col min="13" max="16384" width="11.5546875" style="71"/>
  </cols>
  <sheetData>
    <row r="1" spans="1:12" s="140" customFormat="1" ht="16.95" customHeight="1">
      <c r="A1" s="94" t="s">
        <v>235</v>
      </c>
      <c r="B1" s="132"/>
      <c r="C1" s="132"/>
      <c r="D1" s="132"/>
      <c r="E1" s="132"/>
      <c r="F1" s="132"/>
    </row>
    <row r="2" spans="1:12" s="140" customFormat="1" ht="16.95" customHeight="1">
      <c r="A2" s="156" t="s">
        <v>333</v>
      </c>
      <c r="B2" s="156"/>
      <c r="C2" s="156"/>
      <c r="D2" s="156"/>
      <c r="E2" s="156"/>
      <c r="F2" s="156"/>
    </row>
    <row r="3" spans="1:12" s="111" customFormat="1" ht="13.95" customHeight="1" thickBot="1">
      <c r="A3" s="198"/>
      <c r="B3" s="198"/>
      <c r="C3" s="198"/>
      <c r="D3" s="198"/>
      <c r="E3" s="198"/>
      <c r="F3" s="198"/>
    </row>
    <row r="4" spans="1:12" ht="19.05" customHeight="1">
      <c r="A4" s="483" t="s">
        <v>234</v>
      </c>
      <c r="B4" s="486">
        <v>2023</v>
      </c>
      <c r="C4" s="487"/>
      <c r="D4" s="143"/>
      <c r="E4" s="486">
        <v>2024</v>
      </c>
      <c r="F4" s="487"/>
      <c r="H4" s="470" t="s">
        <v>122</v>
      </c>
    </row>
    <row r="5" spans="1:12" ht="19.05" customHeight="1" thickBot="1">
      <c r="A5" s="485"/>
      <c r="B5" s="399" t="s">
        <v>14</v>
      </c>
      <c r="C5" s="399" t="s">
        <v>75</v>
      </c>
      <c r="D5" s="399"/>
      <c r="E5" s="399" t="s">
        <v>14</v>
      </c>
      <c r="F5" s="399" t="s">
        <v>307</v>
      </c>
      <c r="H5" s="471"/>
    </row>
    <row r="6" spans="1:12" s="111" customFormat="1" ht="4.05" customHeight="1">
      <c r="A6" s="199"/>
      <c r="B6" s="199"/>
      <c r="C6" s="199"/>
      <c r="D6" s="199"/>
      <c r="E6" s="199"/>
      <c r="F6" s="199"/>
    </row>
    <row r="7" spans="1:12" s="76" customFormat="1" ht="16.05" customHeight="1">
      <c r="A7" s="159" t="s">
        <v>14</v>
      </c>
      <c r="B7" s="265">
        <v>28521</v>
      </c>
      <c r="C7" s="301">
        <v>100</v>
      </c>
      <c r="D7" s="265"/>
      <c r="E7" s="265">
        <v>30728</v>
      </c>
      <c r="F7" s="301">
        <v>100</v>
      </c>
      <c r="G7" s="103"/>
      <c r="H7" s="103"/>
      <c r="I7" s="103"/>
      <c r="J7" s="103"/>
      <c r="K7" s="103"/>
      <c r="L7" s="103"/>
    </row>
    <row r="8" spans="1:12" s="111" customFormat="1" ht="16.05" customHeight="1">
      <c r="A8" s="164" t="s">
        <v>233</v>
      </c>
      <c r="B8" s="267">
        <v>10611</v>
      </c>
      <c r="C8" s="302">
        <v>37.204165351846008</v>
      </c>
      <c r="D8" s="267"/>
      <c r="E8" s="219">
        <v>14252</v>
      </c>
      <c r="F8" s="302">
        <v>46.381150741994269</v>
      </c>
    </row>
    <row r="9" spans="1:12" s="111" customFormat="1" ht="16.05" customHeight="1">
      <c r="A9" s="169" t="s">
        <v>232</v>
      </c>
      <c r="B9" s="267">
        <v>6794</v>
      </c>
      <c r="C9" s="302">
        <v>23.821044142912239</v>
      </c>
      <c r="D9" s="267"/>
      <c r="E9" s="219">
        <v>5639</v>
      </c>
      <c r="F9" s="302">
        <v>18.351340796667532</v>
      </c>
    </row>
    <row r="10" spans="1:12" s="111" customFormat="1" ht="16.05" customHeight="1">
      <c r="A10" s="169" t="s">
        <v>231</v>
      </c>
      <c r="B10" s="267">
        <v>6529</v>
      </c>
      <c r="C10" s="302">
        <v>22.891904210932296</v>
      </c>
      <c r="D10" s="267"/>
      <c r="E10" s="219">
        <v>5424</v>
      </c>
      <c r="F10" s="302">
        <v>17.651653215308514</v>
      </c>
    </row>
    <row r="11" spans="1:12" s="111" customFormat="1" ht="16.05" customHeight="1">
      <c r="A11" s="129" t="s">
        <v>230</v>
      </c>
      <c r="B11" s="275">
        <v>4587</v>
      </c>
      <c r="C11" s="303">
        <v>16.082886294309457</v>
      </c>
      <c r="D11" s="275"/>
      <c r="E11" s="231">
        <v>5413</v>
      </c>
      <c r="F11" s="303">
        <v>17.615855246029678</v>
      </c>
    </row>
    <row r="12" spans="1:12" s="111" customFormat="1" ht="16.05" customHeight="1">
      <c r="A12" s="85" t="s">
        <v>313</v>
      </c>
      <c r="B12" s="85"/>
      <c r="C12" s="85"/>
      <c r="D12" s="85"/>
      <c r="E12" s="85"/>
      <c r="F12" s="85"/>
    </row>
  </sheetData>
  <mergeCells count="4">
    <mergeCell ref="A4:A5"/>
    <mergeCell ref="B4:C4"/>
    <mergeCell ref="E4:F4"/>
    <mergeCell ref="H4:H5"/>
  </mergeCells>
  <hyperlinks>
    <hyperlink ref="H4:H5" location="Índice!A1" display="Índice " xr:uid="{7B6AA125-7169-4680-9647-F8CF33E04B4B}"/>
  </hyperlinks>
  <pageMargins left="0.7" right="0.7" top="0.75" bottom="0.7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93B72-61E7-4B81-AFDC-BDE319CFFFFE}">
  <dimension ref="A1:P27"/>
  <sheetViews>
    <sheetView showGridLines="0" zoomScale="80" zoomScaleNormal="80" workbookViewId="0"/>
  </sheetViews>
  <sheetFormatPr baseColWidth="10" defaultColWidth="11.44140625" defaultRowHeight="17.399999999999999"/>
  <cols>
    <col min="1" max="1" width="47.6640625" style="66" customWidth="1"/>
    <col min="2" max="2" width="14.109375" style="66" customWidth="1"/>
    <col min="3" max="3" width="13.88671875" style="66" customWidth="1"/>
    <col min="4" max="4" width="2.6640625" style="85" customWidth="1"/>
    <col min="5" max="5" width="12.33203125" style="85" customWidth="1"/>
    <col min="6" max="6" width="13.88671875" style="85" customWidth="1"/>
    <col min="7" max="7" width="10.33203125" style="85" customWidth="1"/>
    <col min="8" max="8" width="10.6640625" style="85" customWidth="1"/>
    <col min="9" max="16" width="11.44140625" style="85" customWidth="1"/>
    <col min="17" max="16384" width="11.44140625" style="66"/>
  </cols>
  <sheetData>
    <row r="1" spans="1:16" s="139" customFormat="1" ht="16.95" customHeight="1">
      <c r="A1" s="94" t="s">
        <v>241</v>
      </c>
      <c r="B1" s="106"/>
      <c r="C1" s="106"/>
      <c r="D1" s="106"/>
      <c r="E1" s="106"/>
      <c r="F1" s="106"/>
      <c r="G1" s="106"/>
      <c r="H1" s="106"/>
    </row>
    <row r="2" spans="1:16" s="139" customFormat="1" ht="16.95" customHeight="1">
      <c r="A2" s="212" t="s">
        <v>334</v>
      </c>
      <c r="B2" s="212"/>
      <c r="C2" s="212"/>
      <c r="D2" s="212"/>
      <c r="E2" s="212"/>
      <c r="F2" s="212"/>
      <c r="G2" s="304"/>
      <c r="H2" s="304"/>
    </row>
    <row r="3" spans="1:16" s="85" customFormat="1" ht="13.95" customHeight="1" thickBot="1"/>
    <row r="4" spans="1:16" ht="19.05" customHeight="1">
      <c r="A4" s="492" t="s">
        <v>240</v>
      </c>
      <c r="B4" s="491">
        <v>2023</v>
      </c>
      <c r="C4" s="507"/>
      <c r="D4" s="102"/>
      <c r="E4" s="491">
        <v>2024</v>
      </c>
      <c r="F4" s="507"/>
      <c r="H4" s="470" t="s">
        <v>122</v>
      </c>
    </row>
    <row r="5" spans="1:16" ht="19.05" customHeight="1" thickBot="1">
      <c r="A5" s="494"/>
      <c r="B5" s="401" t="s">
        <v>14</v>
      </c>
      <c r="C5" s="394" t="s">
        <v>75</v>
      </c>
      <c r="D5" s="99"/>
      <c r="E5" s="401" t="s">
        <v>14</v>
      </c>
      <c r="F5" s="394" t="s">
        <v>75</v>
      </c>
      <c r="H5" s="471"/>
    </row>
    <row r="6" spans="1:16" ht="4.05" customHeight="1">
      <c r="A6" s="199"/>
      <c r="B6" s="85"/>
      <c r="C6" s="85"/>
    </row>
    <row r="7" spans="1:16" s="98" customFormat="1" ht="16.05" customHeight="1">
      <c r="A7" s="159" t="s">
        <v>14</v>
      </c>
      <c r="B7" s="248">
        <v>394540</v>
      </c>
      <c r="C7" s="289">
        <v>100</v>
      </c>
      <c r="D7" s="249"/>
      <c r="E7" s="248">
        <v>435779</v>
      </c>
      <c r="F7" s="289">
        <v>100</v>
      </c>
      <c r="G7" s="138"/>
      <c r="H7" s="138"/>
      <c r="I7" s="138"/>
      <c r="J7" s="138"/>
      <c r="K7" s="138"/>
      <c r="L7" s="138"/>
      <c r="M7" s="138"/>
      <c r="N7" s="138"/>
      <c r="O7" s="138"/>
      <c r="P7" s="138"/>
    </row>
    <row r="8" spans="1:16" s="85" customFormat="1" ht="4.05" customHeight="1">
      <c r="A8" s="201"/>
      <c r="B8" s="292"/>
      <c r="C8" s="305"/>
      <c r="D8" s="253"/>
      <c r="E8" s="292"/>
      <c r="F8" s="305"/>
    </row>
    <row r="9" spans="1:16" s="98" customFormat="1" ht="16.05" customHeight="1">
      <c r="A9" s="159" t="s">
        <v>417</v>
      </c>
      <c r="B9" s="255"/>
      <c r="C9" s="306"/>
      <c r="D9" s="249"/>
      <c r="E9" s="255"/>
      <c r="F9" s="306"/>
      <c r="G9" s="138"/>
      <c r="H9" s="138"/>
      <c r="I9" s="138"/>
      <c r="J9" s="138"/>
      <c r="K9" s="138"/>
      <c r="L9" s="138"/>
      <c r="M9" s="138"/>
      <c r="N9" s="138"/>
      <c r="O9" s="138"/>
      <c r="P9" s="138"/>
    </row>
    <row r="10" spans="1:16" s="85" customFormat="1" ht="16.05" customHeight="1">
      <c r="A10" s="266" t="s">
        <v>441</v>
      </c>
      <c r="B10" s="307">
        <v>362707</v>
      </c>
      <c r="C10" s="308">
        <v>91.931616566127644</v>
      </c>
      <c r="D10" s="253"/>
      <c r="E10" s="307">
        <v>397594</v>
      </c>
      <c r="F10" s="308">
        <v>91.237530950321144</v>
      </c>
    </row>
    <row r="11" spans="1:16" s="85" customFormat="1" ht="16.05" customHeight="1">
      <c r="A11" s="266" t="s">
        <v>442</v>
      </c>
      <c r="B11" s="307">
        <v>31833</v>
      </c>
      <c r="C11" s="308">
        <v>8.0683834338723575</v>
      </c>
      <c r="D11" s="253"/>
      <c r="E11" s="307">
        <v>38185</v>
      </c>
      <c r="F11" s="308">
        <v>8.7624690496788507</v>
      </c>
    </row>
    <row r="12" spans="1:16" s="98" customFormat="1" ht="16.05" customHeight="1">
      <c r="A12" s="159" t="s">
        <v>239</v>
      </c>
      <c r="B12" s="255"/>
      <c r="C12" s="306"/>
      <c r="D12" s="309"/>
      <c r="E12" s="255"/>
      <c r="F12" s="306"/>
      <c r="G12" s="138"/>
      <c r="H12" s="138"/>
      <c r="I12" s="138"/>
      <c r="J12" s="138"/>
      <c r="K12" s="138"/>
      <c r="L12" s="138"/>
      <c r="M12" s="138"/>
      <c r="N12" s="138"/>
      <c r="O12" s="138"/>
      <c r="P12" s="138"/>
    </row>
    <row r="13" spans="1:16" s="85" customFormat="1" ht="16.05" customHeight="1">
      <c r="A13" s="176" t="s">
        <v>443</v>
      </c>
      <c r="B13" s="307">
        <v>195117</v>
      </c>
      <c r="C13" s="308">
        <v>49.454301211537491</v>
      </c>
      <c r="D13" s="310"/>
      <c r="E13" s="307">
        <v>218185</v>
      </c>
      <c r="F13" s="308">
        <v>50.067809600737988</v>
      </c>
    </row>
    <row r="14" spans="1:16" s="85" customFormat="1" ht="16.05" customHeight="1">
      <c r="A14" s="176" t="s">
        <v>25</v>
      </c>
      <c r="B14" s="307">
        <v>199423</v>
      </c>
      <c r="C14" s="308">
        <v>50.545698788462509</v>
      </c>
      <c r="D14" s="310"/>
      <c r="E14" s="307">
        <v>217594</v>
      </c>
      <c r="F14" s="308">
        <v>49.932190399262012</v>
      </c>
    </row>
    <row r="15" spans="1:16" s="98" customFormat="1" ht="16.05" customHeight="1">
      <c r="A15" s="159" t="s">
        <v>238</v>
      </c>
      <c r="B15" s="255"/>
      <c r="C15" s="306"/>
      <c r="D15" s="309"/>
      <c r="E15" s="255"/>
      <c r="F15" s="306"/>
      <c r="G15" s="138"/>
      <c r="H15" s="138"/>
      <c r="I15" s="138"/>
      <c r="J15" s="138"/>
      <c r="K15" s="138"/>
      <c r="L15" s="138"/>
      <c r="M15" s="138"/>
      <c r="N15" s="138"/>
      <c r="O15" s="138"/>
      <c r="P15" s="138"/>
    </row>
    <row r="16" spans="1:16" ht="16.05" customHeight="1">
      <c r="A16" s="176" t="s">
        <v>237</v>
      </c>
      <c r="B16" s="307">
        <v>126270</v>
      </c>
      <c r="C16" s="308">
        <v>32.004359507274295</v>
      </c>
      <c r="D16" s="310"/>
      <c r="E16" s="307">
        <v>81115</v>
      </c>
      <c r="F16" s="308">
        <v>18.613792771106453</v>
      </c>
    </row>
    <row r="17" spans="1:6" ht="16.05" customHeight="1">
      <c r="A17" s="110" t="s">
        <v>444</v>
      </c>
      <c r="B17" s="311">
        <v>268270</v>
      </c>
      <c r="C17" s="312">
        <v>67.995640492725713</v>
      </c>
      <c r="D17" s="313"/>
      <c r="E17" s="311">
        <v>354664</v>
      </c>
      <c r="F17" s="312">
        <v>81.386207228893554</v>
      </c>
    </row>
    <row r="18" spans="1:6" s="85" customFormat="1" ht="16.05" customHeight="1">
      <c r="A18" s="85" t="s">
        <v>236</v>
      </c>
      <c r="B18" s="111"/>
      <c r="C18" s="111"/>
    </row>
    <row r="19" spans="1:6" s="85" customFormat="1" ht="16.05" customHeight="1">
      <c r="A19" s="85" t="s">
        <v>335</v>
      </c>
      <c r="B19" s="187"/>
      <c r="C19" s="187"/>
    </row>
    <row r="20" spans="1:6" s="85" customFormat="1"/>
    <row r="21" spans="1:6" s="85" customFormat="1"/>
    <row r="22" spans="1:6" s="85" customFormat="1"/>
    <row r="23" spans="1:6" s="85" customFormat="1"/>
    <row r="24" spans="1:6" s="85" customFormat="1"/>
    <row r="25" spans="1:6" s="85" customFormat="1"/>
    <row r="26" spans="1:6" s="85" customFormat="1"/>
    <row r="27" spans="1:6" s="85" customFormat="1"/>
  </sheetData>
  <mergeCells count="4">
    <mergeCell ref="A4:A5"/>
    <mergeCell ref="B4:C4"/>
    <mergeCell ref="E4:F4"/>
    <mergeCell ref="H4:H5"/>
  </mergeCells>
  <hyperlinks>
    <hyperlink ref="H4:H5" location="Índice!A1" display="Índice " xr:uid="{047676A9-0D75-4BF3-A9AB-FE8B64D13179}"/>
  </hyperlinks>
  <pageMargins left="0.7" right="0.7" top="0.75" bottom="0.7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6699-29CC-4276-943A-CE0EE64A1D38}">
  <dimension ref="A1:I27"/>
  <sheetViews>
    <sheetView showGridLines="0" zoomScale="80" zoomScaleNormal="80" zoomScaleSheetLayoutView="84" workbookViewId="0"/>
  </sheetViews>
  <sheetFormatPr baseColWidth="10" defaultColWidth="11.44140625" defaultRowHeight="17.399999999999999" customHeight="1"/>
  <cols>
    <col min="1" max="1" width="44.88671875" style="66" customWidth="1"/>
    <col min="2" max="2" width="14.109375" style="66" customWidth="1"/>
    <col min="3" max="3" width="13.88671875" style="66" customWidth="1"/>
    <col min="4" max="4" width="4.109375" style="85" customWidth="1"/>
    <col min="5" max="5" width="12.33203125" style="85" customWidth="1"/>
    <col min="6" max="6" width="13.88671875" style="85" customWidth="1"/>
    <col min="7" max="7" width="11.44140625" style="85" customWidth="1"/>
    <col min="8" max="8" width="10.6640625" style="85" customWidth="1"/>
    <col min="9" max="9" width="11.44140625" style="85" customWidth="1"/>
    <col min="10" max="16384" width="11.44140625" style="66"/>
  </cols>
  <sheetData>
    <row r="1" spans="1:9" s="139" customFormat="1" ht="16.95" customHeight="1">
      <c r="A1" s="94" t="s">
        <v>257</v>
      </c>
      <c r="B1" s="106"/>
      <c r="C1" s="106"/>
      <c r="D1" s="106"/>
      <c r="E1" s="106"/>
      <c r="F1" s="106"/>
      <c r="G1" s="106"/>
      <c r="H1" s="106"/>
    </row>
    <row r="2" spans="1:9" s="139" customFormat="1" ht="16.95" customHeight="1">
      <c r="A2" s="156" t="s">
        <v>336</v>
      </c>
      <c r="B2" s="156"/>
      <c r="C2" s="156"/>
      <c r="D2" s="156"/>
      <c r="E2" s="156"/>
      <c r="F2" s="156"/>
      <c r="G2" s="304"/>
      <c r="H2" s="304"/>
    </row>
    <row r="3" spans="1:9" s="85" customFormat="1" ht="13.95" customHeight="1" thickBot="1"/>
    <row r="4" spans="1:9" ht="19.05" customHeight="1">
      <c r="A4" s="483" t="s">
        <v>256</v>
      </c>
      <c r="B4" s="486">
        <v>2023</v>
      </c>
      <c r="C4" s="487"/>
      <c r="D4" s="102"/>
      <c r="E4" s="486">
        <v>2024</v>
      </c>
      <c r="F4" s="487"/>
      <c r="H4" s="470" t="s">
        <v>122</v>
      </c>
    </row>
    <row r="5" spans="1:9" ht="19.05" customHeight="1" thickBot="1">
      <c r="A5" s="485"/>
      <c r="B5" s="399" t="s">
        <v>14</v>
      </c>
      <c r="C5" s="395" t="s">
        <v>308</v>
      </c>
      <c r="D5" s="99"/>
      <c r="E5" s="399" t="s">
        <v>14</v>
      </c>
      <c r="F5" s="395" t="s">
        <v>308</v>
      </c>
      <c r="H5" s="471"/>
    </row>
    <row r="6" spans="1:9" ht="4.05" customHeight="1">
      <c r="A6" s="199"/>
      <c r="B6" s="85"/>
      <c r="C6" s="85"/>
      <c r="H6" s="314"/>
    </row>
    <row r="7" spans="1:9" s="98" customFormat="1" ht="16.05" customHeight="1">
      <c r="A7" s="159" t="s">
        <v>255</v>
      </c>
      <c r="B7" s="315">
        <v>31833</v>
      </c>
      <c r="C7" s="289">
        <v>100</v>
      </c>
      <c r="D7" s="316"/>
      <c r="E7" s="194">
        <v>38185</v>
      </c>
      <c r="F7" s="289">
        <v>100</v>
      </c>
      <c r="G7" s="138"/>
      <c r="H7" s="139"/>
      <c r="I7" s="138"/>
    </row>
    <row r="8" spans="1:9" s="85" customFormat="1" ht="4.05" customHeight="1">
      <c r="A8" s="201"/>
      <c r="B8" s="317"/>
      <c r="C8" s="317"/>
      <c r="D8" s="318"/>
      <c r="E8" s="292"/>
      <c r="F8" s="317"/>
      <c r="H8" s="314"/>
    </row>
    <row r="9" spans="1:9" s="98" customFormat="1" ht="16.05" customHeight="1">
      <c r="A9" s="159" t="s">
        <v>254</v>
      </c>
      <c r="B9" s="315"/>
      <c r="C9" s="315"/>
      <c r="D9" s="316"/>
      <c r="E9" s="248"/>
      <c r="F9" s="315"/>
      <c r="G9" s="138"/>
      <c r="H9" s="138"/>
      <c r="I9" s="138"/>
    </row>
    <row r="10" spans="1:9" s="85" customFormat="1" ht="16.05" customHeight="1">
      <c r="A10" s="176" t="s">
        <v>253</v>
      </c>
      <c r="B10" s="319">
        <v>12366</v>
      </c>
      <c r="C10" s="308">
        <v>38.84648006785411</v>
      </c>
      <c r="D10" s="318"/>
      <c r="E10" s="220">
        <v>15254</v>
      </c>
      <c r="F10" s="308">
        <v>39.947623412334686</v>
      </c>
    </row>
    <row r="11" spans="1:9" s="85" customFormat="1" ht="16.05" customHeight="1">
      <c r="A11" s="266" t="s">
        <v>249</v>
      </c>
      <c r="B11" s="319">
        <v>3474</v>
      </c>
      <c r="C11" s="308">
        <v>10.913203279615495</v>
      </c>
      <c r="D11" s="318"/>
      <c r="E11" s="220">
        <v>5994</v>
      </c>
      <c r="F11" s="308">
        <v>15.697263323294489</v>
      </c>
    </row>
    <row r="12" spans="1:9" s="85" customFormat="1" ht="16.05" customHeight="1">
      <c r="A12" s="266" t="s">
        <v>252</v>
      </c>
      <c r="B12" s="319">
        <v>6651</v>
      </c>
      <c r="C12" s="308">
        <v>20.893412496465931</v>
      </c>
      <c r="D12" s="318"/>
      <c r="E12" s="220">
        <v>5239</v>
      </c>
      <c r="F12" s="308">
        <v>13.720047138928898</v>
      </c>
    </row>
    <row r="13" spans="1:9" s="85" customFormat="1" ht="16.05" customHeight="1">
      <c r="A13" s="266" t="s">
        <v>250</v>
      </c>
      <c r="B13" s="319">
        <v>4040</v>
      </c>
      <c r="C13" s="308">
        <v>12.691232368925329</v>
      </c>
      <c r="D13" s="318"/>
      <c r="E13" s="220">
        <v>5126</v>
      </c>
      <c r="F13" s="308">
        <v>13.424119418619876</v>
      </c>
    </row>
    <row r="14" spans="1:9" s="85" customFormat="1" ht="16.05" customHeight="1">
      <c r="A14" s="266" t="s">
        <v>251</v>
      </c>
      <c r="B14" s="319">
        <v>4221</v>
      </c>
      <c r="C14" s="308">
        <v>13.259824710206388</v>
      </c>
      <c r="D14" s="318"/>
      <c r="E14" s="220">
        <v>4942</v>
      </c>
      <c r="F14" s="308">
        <v>12.942254812098991</v>
      </c>
    </row>
    <row r="15" spans="1:9" s="85" customFormat="1" ht="16.05" customHeight="1">
      <c r="A15" s="176" t="s">
        <v>418</v>
      </c>
      <c r="B15" s="319">
        <v>1081</v>
      </c>
      <c r="C15" s="308">
        <v>3.3958470769327427</v>
      </c>
      <c r="D15" s="320"/>
      <c r="E15" s="220">
        <v>1630</v>
      </c>
      <c r="F15" s="308">
        <v>4.2686918947230588</v>
      </c>
    </row>
    <row r="16" spans="1:9" s="98" customFormat="1" ht="16.05" customHeight="1">
      <c r="A16" s="159" t="s">
        <v>248</v>
      </c>
      <c r="B16" s="315"/>
      <c r="C16" s="315"/>
      <c r="D16" s="321"/>
      <c r="E16" s="248"/>
      <c r="F16" s="315"/>
      <c r="G16" s="138"/>
      <c r="H16" s="138"/>
      <c r="I16" s="138"/>
    </row>
    <row r="17" spans="1:9" s="85" customFormat="1" ht="16.05" customHeight="1">
      <c r="A17" s="266" t="s">
        <v>247</v>
      </c>
      <c r="B17" s="319">
        <v>13615</v>
      </c>
      <c r="C17" s="308">
        <v>42.770081362108506</v>
      </c>
      <c r="D17" s="320"/>
      <c r="E17" s="307">
        <v>16445</v>
      </c>
      <c r="F17" s="308">
        <v>43.066649207804112</v>
      </c>
    </row>
    <row r="18" spans="1:9" s="85" customFormat="1" ht="16.05" customHeight="1">
      <c r="A18" s="266" t="s">
        <v>246</v>
      </c>
      <c r="B18" s="319">
        <v>11551</v>
      </c>
      <c r="C18" s="308">
        <v>36.286243835013984</v>
      </c>
      <c r="D18" s="320"/>
      <c r="E18" s="307">
        <v>15206</v>
      </c>
      <c r="F18" s="308">
        <v>39.821919601937935</v>
      </c>
    </row>
    <row r="19" spans="1:9" ht="16.05" customHeight="1">
      <c r="A19" s="266" t="s">
        <v>245</v>
      </c>
      <c r="B19" s="319">
        <v>6667</v>
      </c>
      <c r="C19" s="308">
        <v>20.943674802877517</v>
      </c>
      <c r="D19" s="320"/>
      <c r="E19" s="307">
        <v>6534</v>
      </c>
      <c r="F19" s="308">
        <v>17.111431190257957</v>
      </c>
    </row>
    <row r="20" spans="1:9" ht="16.05" customHeight="1">
      <c r="A20" s="266" t="s">
        <v>346</v>
      </c>
      <c r="B20" s="432" t="s">
        <v>167</v>
      </c>
      <c r="C20" s="433">
        <v>0</v>
      </c>
      <c r="D20" s="320"/>
      <c r="E20" s="434" t="s">
        <v>167</v>
      </c>
      <c r="F20" s="433">
        <v>0</v>
      </c>
    </row>
    <row r="21" spans="1:9" s="98" customFormat="1" ht="16.05" customHeight="1">
      <c r="A21" s="159" t="s">
        <v>244</v>
      </c>
      <c r="B21" s="315"/>
      <c r="C21" s="315"/>
      <c r="D21" s="321"/>
      <c r="E21" s="248"/>
      <c r="F21" s="315"/>
      <c r="G21" s="138"/>
      <c r="H21" s="138"/>
      <c r="I21" s="138"/>
    </row>
    <row r="22" spans="1:9" ht="16.05" customHeight="1">
      <c r="A22" s="71" t="s">
        <v>309</v>
      </c>
      <c r="B22" s="319">
        <v>28521</v>
      </c>
      <c r="C22" s="308">
        <v>89.595702572801798</v>
      </c>
      <c r="D22" s="320"/>
      <c r="E22" s="322">
        <v>30728</v>
      </c>
      <c r="F22" s="308">
        <v>80.471389288987822</v>
      </c>
    </row>
    <row r="23" spans="1:9" ht="16.05" customHeight="1">
      <c r="A23" s="71" t="s">
        <v>310</v>
      </c>
      <c r="B23" s="319">
        <v>2309</v>
      </c>
      <c r="C23" s="308">
        <v>7.3</v>
      </c>
      <c r="D23" s="320"/>
      <c r="E23" s="220">
        <v>5761</v>
      </c>
      <c r="F23" s="308">
        <v>15.087076076993583</v>
      </c>
    </row>
    <row r="24" spans="1:9" ht="16.05" customHeight="1">
      <c r="A24" s="110" t="s">
        <v>57</v>
      </c>
      <c r="B24" s="323">
        <v>1003</v>
      </c>
      <c r="C24" s="312">
        <v>3.1</v>
      </c>
      <c r="D24" s="324"/>
      <c r="E24" s="232">
        <v>1696</v>
      </c>
      <c r="F24" s="312">
        <v>4.4415346340185939</v>
      </c>
    </row>
    <row r="25" spans="1:9" s="85" customFormat="1" ht="16.05" customHeight="1">
      <c r="A25" s="85" t="s">
        <v>243</v>
      </c>
      <c r="B25" s="111"/>
      <c r="C25" s="111"/>
    </row>
    <row r="26" spans="1:9" s="85" customFormat="1" ht="16.05" customHeight="1">
      <c r="A26" s="85" t="s">
        <v>242</v>
      </c>
      <c r="B26" s="111"/>
      <c r="C26" s="111"/>
    </row>
    <row r="27" spans="1:9" s="85" customFormat="1" ht="16.05" customHeight="1">
      <c r="A27" s="85" t="s">
        <v>313</v>
      </c>
      <c r="B27" s="187"/>
      <c r="C27" s="187"/>
    </row>
  </sheetData>
  <mergeCells count="4">
    <mergeCell ref="A4:A5"/>
    <mergeCell ref="B4:C4"/>
    <mergeCell ref="E4:F4"/>
    <mergeCell ref="H4:H5"/>
  </mergeCells>
  <hyperlinks>
    <hyperlink ref="H4:H5" location="Índice!A1" display="Índice " xr:uid="{5EB948D2-420A-4BDD-ABE0-E76FE2D55FF2}"/>
  </hyperlink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34C0F-5C22-41E3-A174-DF612465AAB0}">
  <dimension ref="A1:L15"/>
  <sheetViews>
    <sheetView showGridLines="0" zoomScale="80" zoomScaleNormal="80" workbookViewId="0"/>
  </sheetViews>
  <sheetFormatPr baseColWidth="10" defaultColWidth="11.5546875" defaultRowHeight="17.399999999999999" customHeight="1"/>
  <cols>
    <col min="1" max="1" width="40.44140625" style="71" customWidth="1"/>
    <col min="2" max="2" width="10.33203125" style="71" customWidth="1"/>
    <col min="3" max="3" width="14.21875" style="71" customWidth="1"/>
    <col min="4" max="4" width="10.6640625" style="71" customWidth="1"/>
    <col min="5" max="5" width="2.109375" style="71" customWidth="1"/>
    <col min="6" max="6" width="10.6640625" style="71" customWidth="1"/>
    <col min="7" max="7" width="14.5546875" style="111" customWidth="1"/>
    <col min="8" max="8" width="11" style="111" customWidth="1"/>
    <col min="9" max="9" width="10.21875" style="111" customWidth="1"/>
    <col min="10" max="10" width="10.6640625" style="111" customWidth="1"/>
    <col min="11" max="12" width="11.5546875" style="111" customWidth="1"/>
    <col min="13" max="16384" width="11.5546875" style="71"/>
  </cols>
  <sheetData>
    <row r="1" spans="1:12" s="140" customFormat="1" ht="16.95" customHeight="1">
      <c r="A1" s="94" t="s">
        <v>263</v>
      </c>
      <c r="B1" s="106"/>
      <c r="C1" s="106"/>
      <c r="D1" s="106"/>
      <c r="E1" s="106"/>
      <c r="F1" s="106"/>
    </row>
    <row r="2" spans="1:12" s="140" customFormat="1" ht="16.95" customHeight="1">
      <c r="A2" s="212" t="s">
        <v>337</v>
      </c>
      <c r="B2" s="156"/>
      <c r="C2" s="156"/>
      <c r="D2" s="156"/>
      <c r="E2" s="156"/>
      <c r="F2" s="156"/>
      <c r="G2" s="156"/>
      <c r="H2" s="156"/>
    </row>
    <row r="3" spans="1:12" s="111" customFormat="1" ht="13.95" customHeight="1" thickBot="1">
      <c r="A3" s="198"/>
      <c r="B3" s="198"/>
      <c r="C3" s="198"/>
    </row>
    <row r="4" spans="1:12" ht="19.05" customHeight="1">
      <c r="A4" s="492" t="s">
        <v>262</v>
      </c>
      <c r="B4" s="486">
        <v>2023</v>
      </c>
      <c r="C4" s="487"/>
      <c r="D4" s="487"/>
      <c r="E4" s="102"/>
      <c r="F4" s="486">
        <v>2024</v>
      </c>
      <c r="G4" s="487"/>
      <c r="H4" s="487"/>
      <c r="J4" s="470" t="s">
        <v>122</v>
      </c>
    </row>
    <row r="5" spans="1:12" s="111" customFormat="1" ht="19.05" customHeight="1" thickBot="1">
      <c r="A5" s="496"/>
      <c r="B5" s="400" t="s">
        <v>14</v>
      </c>
      <c r="C5" s="397" t="s">
        <v>450</v>
      </c>
      <c r="D5" s="400" t="s">
        <v>451</v>
      </c>
      <c r="E5" s="180"/>
      <c r="F5" s="400" t="s">
        <v>14</v>
      </c>
      <c r="G5" s="397" t="s">
        <v>450</v>
      </c>
      <c r="H5" s="400" t="s">
        <v>451</v>
      </c>
      <c r="J5" s="471"/>
    </row>
    <row r="6" spans="1:12" s="111" customFormat="1" ht="19.05" customHeight="1">
      <c r="A6" s="494"/>
      <c r="B6" s="399" t="s">
        <v>452</v>
      </c>
      <c r="C6" s="399" t="s">
        <v>260</v>
      </c>
      <c r="D6" s="399" t="s">
        <v>261</v>
      </c>
      <c r="E6" s="99"/>
      <c r="F6" s="399" t="s">
        <v>452</v>
      </c>
      <c r="G6" s="399" t="s">
        <v>260</v>
      </c>
      <c r="H6" s="399" t="s">
        <v>261</v>
      </c>
    </row>
    <row r="7" spans="1:12" s="111" customFormat="1" ht="4.05" customHeight="1">
      <c r="A7" s="199"/>
      <c r="B7" s="247"/>
      <c r="C7" s="247"/>
      <c r="D7" s="247"/>
      <c r="F7" s="247"/>
      <c r="G7" s="247"/>
      <c r="H7" s="325"/>
    </row>
    <row r="8" spans="1:12" s="76" customFormat="1" ht="16.05" customHeight="1">
      <c r="A8" s="159" t="s">
        <v>14</v>
      </c>
      <c r="B8" s="326">
        <v>100</v>
      </c>
      <c r="C8" s="265">
        <v>11256597.959615923</v>
      </c>
      <c r="D8" s="327">
        <v>74.300754406931631</v>
      </c>
      <c r="E8" s="249"/>
      <c r="F8" s="326">
        <v>100</v>
      </c>
      <c r="G8" s="265">
        <v>6209168.4405102823</v>
      </c>
      <c r="H8" s="327">
        <v>55.987482043915442</v>
      </c>
      <c r="I8" s="328"/>
      <c r="J8" s="103"/>
      <c r="K8" s="103"/>
      <c r="L8" s="103"/>
    </row>
    <row r="9" spans="1:12" s="111" customFormat="1" ht="16.05" customHeight="1">
      <c r="A9" s="169" t="s">
        <v>253</v>
      </c>
      <c r="B9" s="302">
        <v>50.37293277559295</v>
      </c>
      <c r="C9" s="267">
        <v>16133753.515468061</v>
      </c>
      <c r="D9" s="329">
        <v>101.7028985507246</v>
      </c>
      <c r="E9" s="253"/>
      <c r="F9" s="302">
        <v>47.350111254170834</v>
      </c>
      <c r="G9" s="267">
        <v>9280102.7221366167</v>
      </c>
      <c r="H9" s="329">
        <v>77.044478685156633</v>
      </c>
      <c r="I9" s="133"/>
    </row>
    <row r="10" spans="1:12" s="111" customFormat="1" ht="16.05" customHeight="1">
      <c r="A10" s="169" t="s">
        <v>259</v>
      </c>
      <c r="B10" s="302">
        <v>26.695114989935607</v>
      </c>
      <c r="C10" s="267">
        <v>8686179.2857142854</v>
      </c>
      <c r="D10" s="329">
        <v>64.141561766588424</v>
      </c>
      <c r="E10" s="253"/>
      <c r="F10" s="302">
        <v>29.493257763203307</v>
      </c>
      <c r="G10" s="267">
        <v>6129153.4516937146</v>
      </c>
      <c r="H10" s="329">
        <v>50.730191972076796</v>
      </c>
      <c r="I10" s="133"/>
    </row>
    <row r="11" spans="1:12" s="111" customFormat="1" ht="16.05" customHeight="1">
      <c r="A11" s="169" t="s">
        <v>251</v>
      </c>
      <c r="B11" s="302">
        <v>16.459172441734708</v>
      </c>
      <c r="C11" s="267">
        <v>13065596.216081653</v>
      </c>
      <c r="D11" s="329">
        <v>51.714712471994027</v>
      </c>
      <c r="E11" s="253"/>
      <c r="F11" s="302">
        <v>17.028561636082461</v>
      </c>
      <c r="G11" s="267">
        <v>7757808.0229226351</v>
      </c>
      <c r="H11" s="329">
        <v>67.489971346704877</v>
      </c>
      <c r="I11" s="133"/>
    </row>
    <row r="12" spans="1:12" s="111" customFormat="1" ht="16.05" customHeight="1">
      <c r="A12" s="169" t="s">
        <v>249</v>
      </c>
      <c r="B12" s="302">
        <v>3.1643558308849262</v>
      </c>
      <c r="C12" s="267">
        <v>2904548.0713874497</v>
      </c>
      <c r="D12" s="329">
        <v>20.596967278531523</v>
      </c>
      <c r="E12" s="253"/>
      <c r="F12" s="302">
        <v>4.9025938454028344</v>
      </c>
      <c r="G12" s="267">
        <v>1560547.2138805471</v>
      </c>
      <c r="H12" s="329">
        <v>17.129273084479369</v>
      </c>
      <c r="I12" s="133"/>
    </row>
    <row r="13" spans="1:12" s="111" customFormat="1" ht="16.05" customHeight="1">
      <c r="A13" s="129" t="s">
        <v>347</v>
      </c>
      <c r="B13" s="303">
        <v>3.308423961851839</v>
      </c>
      <c r="C13" s="275">
        <v>9759296.9472710453</v>
      </c>
      <c r="D13" s="330">
        <v>122.45605920444034</v>
      </c>
      <c r="E13" s="260"/>
      <c r="F13" s="303">
        <v>1.2254755011405529</v>
      </c>
      <c r="G13" s="275">
        <v>1434447.8527607364</v>
      </c>
      <c r="H13" s="330">
        <v>49.737423312883436</v>
      </c>
    </row>
    <row r="14" spans="1:12" s="111" customFormat="1" ht="16.05" customHeight="1">
      <c r="A14" s="85" t="s">
        <v>258</v>
      </c>
      <c r="B14" s="85"/>
      <c r="C14" s="85"/>
      <c r="D14" s="85"/>
      <c r="E14" s="85"/>
      <c r="F14" s="85"/>
      <c r="G14" s="85"/>
      <c r="H14" s="85"/>
    </row>
    <row r="15" spans="1:12" s="111" customFormat="1" ht="16.05" customHeight="1">
      <c r="A15" s="85" t="s">
        <v>313</v>
      </c>
      <c r="B15" s="85"/>
      <c r="C15" s="85"/>
      <c r="D15" s="85"/>
      <c r="E15" s="85"/>
      <c r="F15" s="85"/>
      <c r="G15" s="85"/>
      <c r="H15" s="85"/>
    </row>
  </sheetData>
  <mergeCells count="4">
    <mergeCell ref="B4:D4"/>
    <mergeCell ref="F4:H4"/>
    <mergeCell ref="J4:J5"/>
    <mergeCell ref="A4:A6"/>
  </mergeCells>
  <hyperlinks>
    <hyperlink ref="J4:J5" location="Índice!A1" display="Índice " xr:uid="{DA6A5BDA-8235-4EA5-90D0-24ACA90F938F}"/>
  </hyperlinks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C28"/>
  <sheetViews>
    <sheetView showGridLines="0" zoomScale="80" zoomScaleNormal="80" workbookViewId="0"/>
  </sheetViews>
  <sheetFormatPr baseColWidth="10" defaultColWidth="11.5546875" defaultRowHeight="17.399999999999999"/>
  <cols>
    <col min="1" max="1" width="24.6640625" style="71" customWidth="1"/>
    <col min="2" max="2" width="9.88671875" style="71" customWidth="1"/>
    <col min="3" max="3" width="9.109375" style="71" customWidth="1"/>
    <col min="4" max="4" width="1.109375" style="71" customWidth="1"/>
    <col min="5" max="5" width="9.88671875" style="71" customWidth="1"/>
    <col min="6" max="6" width="9.109375" style="71" customWidth="1"/>
    <col min="7" max="7" width="1.109375" style="71" customWidth="1"/>
    <col min="8" max="8" width="9.88671875" style="71" customWidth="1"/>
    <col min="9" max="9" width="9.109375" style="71" customWidth="1"/>
    <col min="10" max="10" width="1.109375" style="71" customWidth="1"/>
    <col min="11" max="11" width="9.88671875" style="71" customWidth="1"/>
    <col min="12" max="12" width="9.109375" style="71" customWidth="1"/>
    <col min="13" max="13" width="1.109375" style="71" customWidth="1"/>
    <col min="14" max="14" width="9.88671875" style="71" customWidth="1"/>
    <col min="15" max="15" width="9.109375" style="71" customWidth="1"/>
    <col min="16" max="16" width="11.88671875" style="111" customWidth="1"/>
    <col min="17" max="17" width="10.6640625" style="111" customWidth="1"/>
    <col min="18" max="18" width="9" style="111" customWidth="1"/>
    <col min="19" max="19" width="9.88671875" style="71" customWidth="1"/>
    <col min="20" max="20" width="9" style="71" customWidth="1"/>
    <col min="21" max="21" width="9.88671875" style="71" customWidth="1"/>
    <col min="22" max="22" width="9" style="71" customWidth="1"/>
    <col min="23" max="23" width="9.88671875" style="71" customWidth="1"/>
    <col min="24" max="24" width="9" style="71" customWidth="1"/>
    <col min="25" max="25" width="9.88671875" style="71" customWidth="1"/>
    <col min="26" max="26" width="9" style="71" customWidth="1"/>
    <col min="27" max="27" width="12" style="71" customWidth="1"/>
    <col min="28" max="28" width="14.6640625" style="71" customWidth="1"/>
    <col min="29" max="31" width="6.44140625" style="71" customWidth="1"/>
    <col min="32" max="16384" width="11.5546875" style="71"/>
  </cols>
  <sheetData>
    <row r="1" spans="1:29" s="140" customFormat="1" ht="16.95" customHeight="1">
      <c r="A1" s="94" t="s">
        <v>269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</row>
    <row r="2" spans="1:29" s="140" customFormat="1" ht="19.95" customHeight="1">
      <c r="A2" s="93" t="s">
        <v>338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1"/>
    </row>
    <row r="3" spans="1:29" s="111" customFormat="1" ht="13.95" customHeight="1" thickBot="1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</row>
    <row r="4" spans="1:29" s="137" customFormat="1" ht="19.05" customHeight="1">
      <c r="A4" s="492" t="s">
        <v>268</v>
      </c>
      <c r="B4" s="505" t="s">
        <v>14</v>
      </c>
      <c r="C4" s="505"/>
      <c r="D4" s="400"/>
      <c r="E4" s="487" t="s">
        <v>144</v>
      </c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111"/>
      <c r="Q4" s="470" t="s">
        <v>122</v>
      </c>
      <c r="R4" s="11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9.05" customHeight="1" thickBot="1">
      <c r="A5" s="496"/>
      <c r="B5" s="500"/>
      <c r="C5" s="500"/>
      <c r="D5" s="398"/>
      <c r="E5" s="500" t="s">
        <v>8</v>
      </c>
      <c r="F5" s="500"/>
      <c r="G5" s="398"/>
      <c r="H5" s="500" t="s">
        <v>10</v>
      </c>
      <c r="I5" s="500"/>
      <c r="J5" s="398"/>
      <c r="K5" s="500" t="s">
        <v>9</v>
      </c>
      <c r="L5" s="500"/>
      <c r="M5" s="398"/>
      <c r="N5" s="500" t="s">
        <v>11</v>
      </c>
      <c r="O5" s="500"/>
      <c r="Q5" s="471"/>
    </row>
    <row r="6" spans="1:29" s="137" customFormat="1" ht="19.05" customHeight="1">
      <c r="A6" s="494"/>
      <c r="B6" s="399" t="s">
        <v>14</v>
      </c>
      <c r="C6" s="399" t="s">
        <v>267</v>
      </c>
      <c r="D6" s="399"/>
      <c r="E6" s="399" t="s">
        <v>14</v>
      </c>
      <c r="F6" s="399" t="s">
        <v>75</v>
      </c>
      <c r="G6" s="399"/>
      <c r="H6" s="399" t="s">
        <v>14</v>
      </c>
      <c r="I6" s="399" t="s">
        <v>75</v>
      </c>
      <c r="J6" s="399"/>
      <c r="K6" s="399" t="s">
        <v>14</v>
      </c>
      <c r="L6" s="399" t="s">
        <v>75</v>
      </c>
      <c r="M6" s="399"/>
      <c r="N6" s="399" t="s">
        <v>14</v>
      </c>
      <c r="O6" s="399" t="s">
        <v>75</v>
      </c>
      <c r="P6" s="111"/>
      <c r="Q6" s="111"/>
      <c r="R6" s="11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</row>
    <row r="7" spans="1:29" s="108" customFormat="1" ht="4.05" customHeight="1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21"/>
      <c r="O7" s="12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</row>
    <row r="8" spans="1:29" s="136" customFormat="1" ht="16.05" customHeight="1">
      <c r="A8" s="88">
        <v>2023</v>
      </c>
      <c r="B8" s="130"/>
      <c r="C8" s="119"/>
      <c r="D8" s="119"/>
      <c r="E8" s="130"/>
      <c r="F8" s="119"/>
      <c r="G8" s="119"/>
      <c r="H8" s="130"/>
      <c r="I8" s="119"/>
      <c r="J8" s="119"/>
      <c r="K8" s="130"/>
      <c r="L8" s="119"/>
      <c r="M8" s="119"/>
      <c r="N8" s="130"/>
      <c r="O8" s="119"/>
      <c r="P8" s="103"/>
      <c r="Q8" s="103"/>
      <c r="R8" s="103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</row>
    <row r="9" spans="1:29" s="108" customFormat="1" ht="4.05" customHeight="1">
      <c r="A9" s="112"/>
      <c r="B9" s="135"/>
      <c r="C9" s="144"/>
      <c r="D9" s="144"/>
      <c r="E9" s="135"/>
      <c r="F9" s="144"/>
      <c r="G9" s="144"/>
      <c r="H9" s="135"/>
      <c r="I9" s="144"/>
      <c r="J9" s="144"/>
      <c r="K9" s="135"/>
      <c r="L9" s="144"/>
      <c r="M9" s="144"/>
      <c r="N9" s="135"/>
      <c r="O9" s="144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</row>
    <row r="10" spans="1:29" s="136" customFormat="1" ht="16.05" customHeight="1">
      <c r="A10" s="88" t="s">
        <v>14</v>
      </c>
      <c r="B10" s="349">
        <v>394540</v>
      </c>
      <c r="C10" s="349"/>
      <c r="D10" s="349"/>
      <c r="E10" s="349">
        <v>48624</v>
      </c>
      <c r="F10" s="355"/>
      <c r="G10" s="349"/>
      <c r="H10" s="349">
        <v>76583</v>
      </c>
      <c r="I10" s="355"/>
      <c r="J10" s="349"/>
      <c r="K10" s="349">
        <v>79432</v>
      </c>
      <c r="L10" s="355"/>
      <c r="M10" s="349"/>
      <c r="N10" s="349">
        <v>189901</v>
      </c>
      <c r="O10" s="349"/>
      <c r="P10" s="103"/>
      <c r="Q10" s="103"/>
      <c r="R10" s="103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</row>
    <row r="11" spans="1:29" s="108" customFormat="1" ht="16.05" customHeight="1">
      <c r="A11" s="87" t="s">
        <v>34</v>
      </c>
      <c r="B11" s="351">
        <v>368949</v>
      </c>
      <c r="C11" s="388">
        <v>93.513712171136007</v>
      </c>
      <c r="D11" s="385"/>
      <c r="E11" s="351">
        <v>41909</v>
      </c>
      <c r="F11" s="388">
        <v>86.189947351102333</v>
      </c>
      <c r="G11" s="385"/>
      <c r="H11" s="351">
        <v>72765</v>
      </c>
      <c r="I11" s="388">
        <v>95.014559366961336</v>
      </c>
      <c r="J11" s="385"/>
      <c r="K11" s="351">
        <v>73209</v>
      </c>
      <c r="L11" s="388">
        <v>92.165625944203839</v>
      </c>
      <c r="M11" s="385"/>
      <c r="N11" s="351">
        <v>181066</v>
      </c>
      <c r="O11" s="390">
        <v>95.34757584214934</v>
      </c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</row>
    <row r="12" spans="1:29" s="108" customFormat="1" ht="16.05" customHeight="1">
      <c r="A12" s="87" t="s">
        <v>266</v>
      </c>
      <c r="B12" s="351">
        <v>342704</v>
      </c>
      <c r="C12" s="388">
        <v>86.861661681958736</v>
      </c>
      <c r="D12" s="385"/>
      <c r="E12" s="351">
        <v>33148</v>
      </c>
      <c r="F12" s="388">
        <v>68.172096084238234</v>
      </c>
      <c r="G12" s="385"/>
      <c r="H12" s="351">
        <v>65013</v>
      </c>
      <c r="I12" s="388">
        <v>84.892208453573247</v>
      </c>
      <c r="J12" s="385"/>
      <c r="K12" s="351">
        <v>68135</v>
      </c>
      <c r="L12" s="388">
        <v>85.77777218249571</v>
      </c>
      <c r="M12" s="385"/>
      <c r="N12" s="351">
        <v>176408</v>
      </c>
      <c r="O12" s="390">
        <v>92.894718827178366</v>
      </c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</row>
    <row r="13" spans="1:29" s="108" customFormat="1" ht="16.05" customHeight="1">
      <c r="A13" s="87" t="s">
        <v>31</v>
      </c>
      <c r="B13" s="351">
        <v>77335</v>
      </c>
      <c r="C13" s="388">
        <v>19.601307852182288</v>
      </c>
      <c r="D13" s="385"/>
      <c r="E13" s="351">
        <v>1898</v>
      </c>
      <c r="F13" s="388">
        <v>3.9034221783481406</v>
      </c>
      <c r="G13" s="385"/>
      <c r="H13" s="351">
        <v>12250</v>
      </c>
      <c r="I13" s="388">
        <v>15.995717065145007</v>
      </c>
      <c r="J13" s="385"/>
      <c r="K13" s="351">
        <v>13327</v>
      </c>
      <c r="L13" s="388">
        <v>16.777872897572767</v>
      </c>
      <c r="M13" s="385"/>
      <c r="N13" s="351">
        <v>49860</v>
      </c>
      <c r="O13" s="390">
        <v>26.255785909500212</v>
      </c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</row>
    <row r="14" spans="1:29" s="108" customFormat="1" ht="16.05" customHeight="1">
      <c r="A14" s="87" t="s">
        <v>32</v>
      </c>
      <c r="B14" s="351">
        <v>29989</v>
      </c>
      <c r="C14" s="388">
        <v>7.6010037005119893</v>
      </c>
      <c r="D14" s="385"/>
      <c r="E14" s="351">
        <v>2247</v>
      </c>
      <c r="F14" s="388">
        <v>4.6211747285291214</v>
      </c>
      <c r="G14" s="385"/>
      <c r="H14" s="351">
        <v>3994</v>
      </c>
      <c r="I14" s="388">
        <v>5.2152566496480945</v>
      </c>
      <c r="J14" s="385"/>
      <c r="K14" s="351">
        <v>7973</v>
      </c>
      <c r="L14" s="388">
        <v>10.037516366200022</v>
      </c>
      <c r="M14" s="385"/>
      <c r="N14" s="351">
        <v>15775</v>
      </c>
      <c r="O14" s="390">
        <v>8.306959942285717</v>
      </c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</row>
    <row r="15" spans="1:29" s="108" customFormat="1" ht="16.05" customHeight="1">
      <c r="A15" s="87" t="s">
        <v>265</v>
      </c>
      <c r="B15" s="351">
        <v>14178</v>
      </c>
      <c r="C15" s="388">
        <v>3.5935519845896482</v>
      </c>
      <c r="D15" s="385"/>
      <c r="E15" s="351">
        <v>424</v>
      </c>
      <c r="F15" s="388">
        <v>0.87199736755511681</v>
      </c>
      <c r="G15" s="385"/>
      <c r="H15" s="351">
        <v>625</v>
      </c>
      <c r="I15" s="388">
        <v>0.81610801352780638</v>
      </c>
      <c r="J15" s="385"/>
      <c r="K15" s="351">
        <v>1540</v>
      </c>
      <c r="L15" s="388">
        <v>1.9387652331554033</v>
      </c>
      <c r="M15" s="385"/>
      <c r="N15" s="351">
        <v>11589</v>
      </c>
      <c r="O15" s="390">
        <v>6.1026534878699952</v>
      </c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</row>
    <row r="16" spans="1:29" s="108" customFormat="1" ht="16.05" customHeight="1">
      <c r="A16" s="87" t="s">
        <v>210</v>
      </c>
      <c r="B16" s="351">
        <v>17710</v>
      </c>
      <c r="C16" s="388">
        <v>4.4887717341714399</v>
      </c>
      <c r="D16" s="385"/>
      <c r="E16" s="351">
        <v>5193</v>
      </c>
      <c r="F16" s="388">
        <v>10.679911154985193</v>
      </c>
      <c r="G16" s="385"/>
      <c r="H16" s="351">
        <v>2289</v>
      </c>
      <c r="I16" s="388">
        <v>2.9889139887442382</v>
      </c>
      <c r="J16" s="385"/>
      <c r="K16" s="351">
        <v>4526</v>
      </c>
      <c r="L16" s="388">
        <v>5.697955483935945</v>
      </c>
      <c r="M16" s="385"/>
      <c r="N16" s="351">
        <v>5702</v>
      </c>
      <c r="O16" s="390">
        <v>3.0026171531482193</v>
      </c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</row>
    <row r="17" spans="1:18" s="76" customFormat="1" ht="16.05" customHeight="1">
      <c r="A17" s="88">
        <v>2024</v>
      </c>
      <c r="B17" s="349"/>
      <c r="C17" s="356"/>
      <c r="D17" s="353"/>
      <c r="E17" s="349"/>
      <c r="F17" s="356"/>
      <c r="G17" s="353"/>
      <c r="H17" s="349"/>
      <c r="I17" s="356"/>
      <c r="J17" s="353"/>
      <c r="K17" s="349"/>
      <c r="L17" s="356"/>
      <c r="M17" s="353"/>
      <c r="N17" s="349"/>
      <c r="O17" s="391"/>
      <c r="P17" s="103"/>
      <c r="Q17" s="103"/>
      <c r="R17" s="103"/>
    </row>
    <row r="18" spans="1:18" s="111" customFormat="1" ht="4.05" customHeight="1">
      <c r="A18" s="112"/>
      <c r="B18" s="351"/>
      <c r="C18" s="388"/>
      <c r="D18" s="385"/>
      <c r="E18" s="351"/>
      <c r="F18" s="388"/>
      <c r="G18" s="385"/>
      <c r="H18" s="351"/>
      <c r="I18" s="388"/>
      <c r="J18" s="385"/>
      <c r="K18" s="351"/>
      <c r="L18" s="388"/>
      <c r="M18" s="385"/>
      <c r="N18" s="351"/>
      <c r="O18" s="390"/>
    </row>
    <row r="19" spans="1:18" s="76" customFormat="1" ht="16.05" customHeight="1">
      <c r="A19" s="88" t="s">
        <v>14</v>
      </c>
      <c r="B19" s="349">
        <v>435779</v>
      </c>
      <c r="C19" s="355"/>
      <c r="D19" s="349"/>
      <c r="E19" s="386">
        <v>50902</v>
      </c>
      <c r="F19" s="355"/>
      <c r="G19" s="349"/>
      <c r="H19" s="386">
        <v>82936</v>
      </c>
      <c r="I19" s="372"/>
      <c r="J19" s="370"/>
      <c r="K19" s="386">
        <v>88534</v>
      </c>
      <c r="L19" s="355"/>
      <c r="M19" s="349"/>
      <c r="N19" s="386">
        <v>213407</v>
      </c>
      <c r="O19" s="392"/>
      <c r="P19" s="103"/>
      <c r="Q19" s="103"/>
      <c r="R19" s="103"/>
    </row>
    <row r="20" spans="1:18" ht="16.05" customHeight="1">
      <c r="A20" s="87" t="s">
        <v>34</v>
      </c>
      <c r="B20" s="351">
        <v>410811</v>
      </c>
      <c r="C20" s="388">
        <v>94.27049031733975</v>
      </c>
      <c r="D20" s="385"/>
      <c r="E20" s="351">
        <v>44989</v>
      </c>
      <c r="F20" s="388">
        <v>88.383560567364739</v>
      </c>
      <c r="G20" s="385"/>
      <c r="H20" s="351">
        <v>79680</v>
      </c>
      <c r="I20" s="388">
        <v>96.074081219253401</v>
      </c>
      <c r="J20" s="385"/>
      <c r="K20" s="351">
        <v>83609</v>
      </c>
      <c r="L20" s="388">
        <v>94.437165382790795</v>
      </c>
      <c r="M20" s="385"/>
      <c r="N20" s="371">
        <v>202533</v>
      </c>
      <c r="O20" s="390">
        <v>94.904572014976068</v>
      </c>
    </row>
    <row r="21" spans="1:18" ht="16.05" customHeight="1">
      <c r="A21" s="87" t="s">
        <v>266</v>
      </c>
      <c r="B21" s="351">
        <v>402320</v>
      </c>
      <c r="C21" s="388">
        <v>92.322025613900621</v>
      </c>
      <c r="D21" s="385"/>
      <c r="E21" s="351">
        <v>41319</v>
      </c>
      <c r="F21" s="388">
        <v>81.17362775529449</v>
      </c>
      <c r="G21" s="385"/>
      <c r="H21" s="351">
        <v>76989</v>
      </c>
      <c r="I21" s="388">
        <v>92.829410629883284</v>
      </c>
      <c r="J21" s="385"/>
      <c r="K21" s="351">
        <v>82451</v>
      </c>
      <c r="L21" s="388">
        <v>93.129193304267289</v>
      </c>
      <c r="M21" s="385"/>
      <c r="N21" s="371">
        <v>201561</v>
      </c>
      <c r="O21" s="390">
        <v>94.449104293673585</v>
      </c>
    </row>
    <row r="22" spans="1:18" s="111" customFormat="1" ht="16.05" customHeight="1">
      <c r="A22" s="87" t="s">
        <v>31</v>
      </c>
      <c r="B22" s="351">
        <v>89919</v>
      </c>
      <c r="C22" s="388">
        <v>20.634082872281592</v>
      </c>
      <c r="D22" s="385"/>
      <c r="E22" s="351">
        <v>3215</v>
      </c>
      <c r="F22" s="388">
        <v>6.3160583081214892</v>
      </c>
      <c r="G22" s="385"/>
      <c r="H22" s="351">
        <v>11066</v>
      </c>
      <c r="I22" s="388">
        <v>13.34281855888878</v>
      </c>
      <c r="J22" s="385"/>
      <c r="K22" s="351">
        <v>16131</v>
      </c>
      <c r="L22" s="388">
        <v>18.220118824406441</v>
      </c>
      <c r="M22" s="385"/>
      <c r="N22" s="371">
        <v>59507</v>
      </c>
      <c r="O22" s="390">
        <v>27.884277460439442</v>
      </c>
    </row>
    <row r="23" spans="1:18" s="111" customFormat="1" ht="16.05" customHeight="1">
      <c r="A23" s="87" t="s">
        <v>32</v>
      </c>
      <c r="B23" s="351">
        <v>19572</v>
      </c>
      <c r="C23" s="388">
        <v>4.4912673625851633</v>
      </c>
      <c r="D23" s="385"/>
      <c r="E23" s="351">
        <v>1743</v>
      </c>
      <c r="F23" s="388">
        <v>3.4242269458960353</v>
      </c>
      <c r="G23" s="385"/>
      <c r="H23" s="351">
        <v>1137</v>
      </c>
      <c r="I23" s="388">
        <v>1.3709366258319668</v>
      </c>
      <c r="J23" s="385"/>
      <c r="K23" s="351">
        <v>5255</v>
      </c>
      <c r="L23" s="388">
        <v>5.9355727743013977</v>
      </c>
      <c r="M23" s="385"/>
      <c r="N23" s="371">
        <v>11437</v>
      </c>
      <c r="O23" s="390">
        <v>5.3592431363544772</v>
      </c>
    </row>
    <row r="24" spans="1:18" s="111" customFormat="1" ht="16.05" customHeight="1">
      <c r="A24" s="87" t="s">
        <v>265</v>
      </c>
      <c r="B24" s="351">
        <v>12937</v>
      </c>
      <c r="C24" s="388">
        <v>2.9687066150502894</v>
      </c>
      <c r="D24" s="385"/>
      <c r="E24" s="351" t="s">
        <v>167</v>
      </c>
      <c r="F24" s="388" t="s">
        <v>167</v>
      </c>
      <c r="G24" s="385"/>
      <c r="H24" s="351">
        <v>1585</v>
      </c>
      <c r="I24" s="388">
        <v>1.9111121828880102</v>
      </c>
      <c r="J24" s="385"/>
      <c r="K24" s="351">
        <v>1548</v>
      </c>
      <c r="L24" s="388">
        <v>1.7484808096324573</v>
      </c>
      <c r="M24" s="385"/>
      <c r="N24" s="371">
        <v>9804</v>
      </c>
      <c r="O24" s="390">
        <v>4.5940386210386732</v>
      </c>
    </row>
    <row r="25" spans="1:18" s="111" customFormat="1" ht="16.05" customHeight="1">
      <c r="A25" s="129" t="s">
        <v>210</v>
      </c>
      <c r="B25" s="299">
        <v>19392</v>
      </c>
      <c r="C25" s="389">
        <v>4.4499620220341045</v>
      </c>
      <c r="D25" s="387"/>
      <c r="E25" s="299">
        <v>4614</v>
      </c>
      <c r="F25" s="389">
        <v>9.0644768378452714</v>
      </c>
      <c r="G25" s="387"/>
      <c r="H25" s="299">
        <v>2505</v>
      </c>
      <c r="I25" s="389">
        <v>3.0204012732709558</v>
      </c>
      <c r="J25" s="387"/>
      <c r="K25" s="299">
        <v>4226</v>
      </c>
      <c r="L25" s="389">
        <v>4.7733074299139311</v>
      </c>
      <c r="M25" s="387"/>
      <c r="N25" s="280">
        <v>8047</v>
      </c>
      <c r="O25" s="393">
        <v>3.7707291700834555</v>
      </c>
    </row>
    <row r="26" spans="1:18" s="111" customFormat="1" ht="16.05" customHeight="1">
      <c r="A26" s="85" t="s">
        <v>264</v>
      </c>
      <c r="F26" s="108"/>
      <c r="G26" s="108"/>
      <c r="H26" s="108"/>
      <c r="I26" s="108"/>
      <c r="J26" s="108"/>
      <c r="K26" s="108"/>
      <c r="L26" s="108"/>
      <c r="M26" s="108"/>
      <c r="N26" s="108"/>
      <c r="O26" s="369"/>
    </row>
    <row r="27" spans="1:18" s="111" customFormat="1" ht="16.05" customHeight="1">
      <c r="A27" s="85" t="s">
        <v>209</v>
      </c>
      <c r="B27" s="104"/>
      <c r="C27" s="104"/>
      <c r="D27" s="104"/>
      <c r="E27" s="104"/>
    </row>
    <row r="28" spans="1:18" s="111" customFormat="1" ht="16.05" customHeight="1">
      <c r="A28" s="85" t="s">
        <v>335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</row>
  </sheetData>
  <mergeCells count="8">
    <mergeCell ref="Q4:Q5"/>
    <mergeCell ref="A4:A6"/>
    <mergeCell ref="B4:C5"/>
    <mergeCell ref="E4:O4"/>
    <mergeCell ref="E5:F5"/>
    <mergeCell ref="H5:I5"/>
    <mergeCell ref="K5:L5"/>
    <mergeCell ref="N5:O5"/>
  </mergeCells>
  <hyperlinks>
    <hyperlink ref="Q4:Q5" location="Índice!A1" display="Índice " xr:uid="{00000000-0004-0000-1F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544FE-5B55-47C9-8470-6F48C34BFCE0}">
  <dimension ref="A1:Q24"/>
  <sheetViews>
    <sheetView showGridLines="0" zoomScale="80" zoomScaleNormal="80" workbookViewId="0"/>
  </sheetViews>
  <sheetFormatPr baseColWidth="10" defaultColWidth="11.5546875" defaultRowHeight="17.399999999999999"/>
  <cols>
    <col min="1" max="1" width="26.5546875" style="71" customWidth="1"/>
    <col min="2" max="2" width="10.88671875" style="71" customWidth="1"/>
    <col min="3" max="3" width="8.33203125" style="71" customWidth="1"/>
    <col min="4" max="4" width="1.6640625" style="71" customWidth="1"/>
    <col min="5" max="5" width="10.5546875" style="71" customWidth="1"/>
    <col min="6" max="6" width="7.88671875" style="71" customWidth="1"/>
    <col min="7" max="7" width="1.6640625" style="71" customWidth="1"/>
    <col min="8" max="8" width="10.6640625" style="71" customWidth="1"/>
    <col min="9" max="9" width="8.109375" style="71" customWidth="1"/>
    <col min="10" max="10" width="1.6640625" style="71" customWidth="1"/>
    <col min="11" max="11" width="10.44140625" style="71" customWidth="1"/>
    <col min="12" max="12" width="8.44140625" style="71" customWidth="1"/>
    <col min="13" max="13" width="11" style="111" customWidth="1"/>
    <col min="14" max="14" width="10.6640625" style="111" customWidth="1"/>
    <col min="15" max="17" width="11.5546875" style="111" customWidth="1"/>
    <col min="18" max="21" width="11.5546875" style="71" customWidth="1"/>
    <col min="22" max="16384" width="11.5546875" style="71"/>
  </cols>
  <sheetData>
    <row r="1" spans="1:17" s="140" customFormat="1" ht="16.95" customHeight="1">
      <c r="A1" s="94" t="s">
        <v>272</v>
      </c>
      <c r="B1" s="132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2" spans="1:17" s="140" customFormat="1" ht="19.95" customHeight="1">
      <c r="A2" s="156" t="s">
        <v>339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04"/>
    </row>
    <row r="3" spans="1:17" s="111" customFormat="1" ht="13.95" customHeight="1" thickBot="1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</row>
    <row r="4" spans="1:17" ht="19.05" customHeight="1">
      <c r="A4" s="492" t="s">
        <v>144</v>
      </c>
      <c r="B4" s="505" t="s">
        <v>14</v>
      </c>
      <c r="C4" s="505"/>
      <c r="D4" s="400"/>
      <c r="E4" s="487" t="s">
        <v>271</v>
      </c>
      <c r="F4" s="487"/>
      <c r="G4" s="487"/>
      <c r="H4" s="487"/>
      <c r="I4" s="487"/>
      <c r="J4" s="487"/>
      <c r="K4" s="487"/>
      <c r="L4" s="487"/>
      <c r="M4" s="331"/>
      <c r="N4" s="470" t="s">
        <v>122</v>
      </c>
    </row>
    <row r="5" spans="1:17" ht="19.05" customHeight="1" thickBot="1">
      <c r="A5" s="493"/>
      <c r="B5" s="500"/>
      <c r="C5" s="500"/>
      <c r="D5" s="402"/>
      <c r="E5" s="506" t="s">
        <v>47</v>
      </c>
      <c r="F5" s="506"/>
      <c r="G5" s="402"/>
      <c r="H5" s="506" t="s">
        <v>48</v>
      </c>
      <c r="I5" s="506"/>
      <c r="J5" s="402"/>
      <c r="K5" s="506" t="s">
        <v>49</v>
      </c>
      <c r="L5" s="506"/>
      <c r="M5" s="331"/>
      <c r="N5" s="471"/>
    </row>
    <row r="6" spans="1:17" ht="19.05" customHeight="1">
      <c r="A6" s="494"/>
      <c r="B6" s="399" t="s">
        <v>14</v>
      </c>
      <c r="C6" s="399" t="s">
        <v>75</v>
      </c>
      <c r="D6" s="399"/>
      <c r="E6" s="399" t="s">
        <v>14</v>
      </c>
      <c r="F6" s="399" t="s">
        <v>75</v>
      </c>
      <c r="G6" s="399"/>
      <c r="H6" s="399" t="s">
        <v>14</v>
      </c>
      <c r="I6" s="399" t="s">
        <v>75</v>
      </c>
      <c r="J6" s="399"/>
      <c r="K6" s="399" t="s">
        <v>14</v>
      </c>
      <c r="L6" s="399" t="s">
        <v>75</v>
      </c>
      <c r="M6" s="332"/>
    </row>
    <row r="7" spans="1:17" s="111" customFormat="1" ht="4.05" customHeight="1">
      <c r="A7" s="169"/>
      <c r="B7" s="169"/>
      <c r="C7" s="333"/>
      <c r="D7" s="333"/>
      <c r="E7" s="133"/>
      <c r="F7" s="133"/>
      <c r="G7" s="133"/>
      <c r="H7" s="133"/>
      <c r="I7" s="133"/>
      <c r="J7" s="133"/>
      <c r="K7" s="333"/>
      <c r="L7" s="333"/>
      <c r="M7" s="333"/>
    </row>
    <row r="8" spans="1:17" s="103" customFormat="1" ht="16.05" customHeight="1">
      <c r="A8" s="159">
        <v>2023</v>
      </c>
      <c r="B8" s="263"/>
      <c r="C8" s="264"/>
      <c r="D8" s="264"/>
      <c r="E8" s="263"/>
      <c r="F8" s="264"/>
      <c r="G8" s="264"/>
      <c r="H8" s="263"/>
      <c r="I8" s="264"/>
      <c r="J8" s="264"/>
      <c r="K8" s="263"/>
      <c r="L8" s="264"/>
      <c r="M8" s="334"/>
    </row>
    <row r="9" spans="1:17" s="111" customFormat="1" ht="4.05" customHeight="1">
      <c r="A9" s="169"/>
      <c r="B9" s="169"/>
      <c r="C9" s="333"/>
      <c r="D9" s="333"/>
      <c r="E9" s="133"/>
      <c r="F9" s="133"/>
      <c r="G9" s="133"/>
      <c r="H9" s="133"/>
      <c r="I9" s="133"/>
      <c r="J9" s="133"/>
      <c r="K9" s="333"/>
      <c r="L9" s="333"/>
      <c r="M9" s="333"/>
    </row>
    <row r="10" spans="1:17" s="76" customFormat="1" ht="16.05" customHeight="1">
      <c r="A10" s="159" t="s">
        <v>14</v>
      </c>
      <c r="B10" s="160">
        <v>382246</v>
      </c>
      <c r="C10" s="335">
        <v>100</v>
      </c>
      <c r="D10" s="336"/>
      <c r="E10" s="160">
        <v>45054</v>
      </c>
      <c r="F10" s="335">
        <v>11.786650481627014</v>
      </c>
      <c r="G10" s="218"/>
      <c r="H10" s="160">
        <v>337192</v>
      </c>
      <c r="I10" s="335">
        <v>88.213349518372979</v>
      </c>
      <c r="J10" s="218"/>
      <c r="K10" s="194" t="s">
        <v>167</v>
      </c>
      <c r="L10" s="337" t="s">
        <v>167</v>
      </c>
      <c r="M10" s="338"/>
      <c r="N10" s="103"/>
      <c r="O10" s="103"/>
      <c r="P10" s="103"/>
      <c r="Q10" s="103"/>
    </row>
    <row r="11" spans="1:17" s="111" customFormat="1" ht="16.05" customHeight="1">
      <c r="A11" s="169" t="s">
        <v>8</v>
      </c>
      <c r="B11" s="177">
        <v>47618</v>
      </c>
      <c r="C11" s="268">
        <v>100</v>
      </c>
      <c r="D11" s="268"/>
      <c r="E11" s="177">
        <v>3397</v>
      </c>
      <c r="F11" s="268">
        <v>7.1338569448527869</v>
      </c>
      <c r="G11" s="268"/>
      <c r="H11" s="177">
        <v>44221</v>
      </c>
      <c r="I11" s="268">
        <v>92.866143055147205</v>
      </c>
      <c r="J11" s="268"/>
      <c r="K11" s="256" t="s">
        <v>167</v>
      </c>
      <c r="L11" s="166" t="s">
        <v>167</v>
      </c>
      <c r="M11" s="333"/>
    </row>
    <row r="12" spans="1:17" s="111" customFormat="1" ht="16.05" customHeight="1">
      <c r="A12" s="169" t="s">
        <v>10</v>
      </c>
      <c r="B12" s="177">
        <v>74729</v>
      </c>
      <c r="C12" s="268">
        <v>100</v>
      </c>
      <c r="D12" s="268"/>
      <c r="E12" s="177">
        <v>9638</v>
      </c>
      <c r="F12" s="268">
        <v>12.897268797923161</v>
      </c>
      <c r="G12" s="268"/>
      <c r="H12" s="177">
        <v>65091</v>
      </c>
      <c r="I12" s="268">
        <v>87.102731202076839</v>
      </c>
      <c r="J12" s="268"/>
      <c r="K12" s="256" t="s">
        <v>167</v>
      </c>
      <c r="L12" s="166" t="s">
        <v>167</v>
      </c>
      <c r="M12" s="333"/>
    </row>
    <row r="13" spans="1:17" s="111" customFormat="1" ht="16.05" customHeight="1">
      <c r="A13" s="169" t="s">
        <v>9</v>
      </c>
      <c r="B13" s="177">
        <v>75279</v>
      </c>
      <c r="C13" s="268">
        <v>100</v>
      </c>
      <c r="D13" s="268"/>
      <c r="E13" s="177">
        <v>9377</v>
      </c>
      <c r="F13" s="268">
        <v>12.456329122331592</v>
      </c>
      <c r="G13" s="268"/>
      <c r="H13" s="177">
        <v>65902</v>
      </c>
      <c r="I13" s="268">
        <v>87.543670877668404</v>
      </c>
      <c r="J13" s="268"/>
      <c r="K13" s="256" t="s">
        <v>167</v>
      </c>
      <c r="L13" s="166" t="s">
        <v>167</v>
      </c>
      <c r="M13" s="333"/>
    </row>
    <row r="14" spans="1:17" s="111" customFormat="1" ht="16.05" customHeight="1">
      <c r="A14" s="169" t="s">
        <v>11</v>
      </c>
      <c r="B14" s="177">
        <v>184620</v>
      </c>
      <c r="C14" s="268">
        <v>100</v>
      </c>
      <c r="D14" s="268"/>
      <c r="E14" s="177">
        <v>22642</v>
      </c>
      <c r="F14" s="268">
        <v>12.264110063915069</v>
      </c>
      <c r="G14" s="268"/>
      <c r="H14" s="177">
        <v>161978</v>
      </c>
      <c r="I14" s="268">
        <v>87.735889936084931</v>
      </c>
      <c r="J14" s="268"/>
      <c r="K14" s="256" t="s">
        <v>167</v>
      </c>
      <c r="L14" s="166" t="s">
        <v>167</v>
      </c>
      <c r="M14" s="333"/>
    </row>
    <row r="15" spans="1:17" s="103" customFormat="1" ht="16.05" customHeight="1">
      <c r="A15" s="159">
        <v>2024</v>
      </c>
      <c r="B15" s="265"/>
      <c r="C15" s="272"/>
      <c r="D15" s="272"/>
      <c r="E15" s="265"/>
      <c r="F15" s="272"/>
      <c r="G15" s="272"/>
      <c r="H15" s="265"/>
      <c r="I15" s="272"/>
      <c r="J15" s="272"/>
      <c r="K15" s="248"/>
      <c r="L15" s="301"/>
      <c r="M15" s="334"/>
    </row>
    <row r="16" spans="1:17" s="111" customFormat="1" ht="4.05" customHeight="1">
      <c r="A16" s="169"/>
      <c r="B16" s="177"/>
      <c r="C16" s="177"/>
      <c r="D16" s="177"/>
      <c r="E16" s="177"/>
      <c r="F16" s="177"/>
      <c r="G16" s="177"/>
      <c r="H16" s="177"/>
      <c r="I16" s="177"/>
      <c r="J16" s="177"/>
      <c r="K16" s="256"/>
      <c r="L16" s="256"/>
      <c r="M16" s="333"/>
    </row>
    <row r="17" spans="1:17" s="76" customFormat="1" ht="16.05" customHeight="1">
      <c r="A17" s="159" t="s">
        <v>14</v>
      </c>
      <c r="B17" s="160">
        <v>414013</v>
      </c>
      <c r="C17" s="335">
        <v>100</v>
      </c>
      <c r="D17" s="336"/>
      <c r="E17" s="160">
        <v>60654</v>
      </c>
      <c r="F17" s="335">
        <v>14.650264605217711</v>
      </c>
      <c r="G17" s="218"/>
      <c r="H17" s="160">
        <v>351838</v>
      </c>
      <c r="I17" s="335">
        <v>84.982355626514135</v>
      </c>
      <c r="J17" s="218"/>
      <c r="K17" s="194">
        <v>1521</v>
      </c>
      <c r="L17" s="337">
        <v>0.36737976826814617</v>
      </c>
      <c r="M17" s="339"/>
      <c r="N17" s="103"/>
      <c r="O17" s="103"/>
      <c r="P17" s="103"/>
      <c r="Q17" s="103"/>
    </row>
    <row r="18" spans="1:17" s="111" customFormat="1" ht="16.05" customHeight="1">
      <c r="A18" s="169" t="s">
        <v>8</v>
      </c>
      <c r="B18" s="177">
        <v>48265</v>
      </c>
      <c r="C18" s="268">
        <v>100</v>
      </c>
      <c r="D18" s="268"/>
      <c r="E18" s="177">
        <v>7182</v>
      </c>
      <c r="F18" s="268">
        <v>14.880348078317621</v>
      </c>
      <c r="G18" s="268"/>
      <c r="H18" s="177">
        <v>39714</v>
      </c>
      <c r="I18" s="268">
        <v>82.283228012016991</v>
      </c>
      <c r="J18" s="268"/>
      <c r="K18" s="256">
        <v>1369</v>
      </c>
      <c r="L18" s="166">
        <v>2.8364239096653887</v>
      </c>
      <c r="M18" s="340"/>
    </row>
    <row r="19" spans="1:17" s="111" customFormat="1" ht="16.05" customHeight="1">
      <c r="A19" s="169" t="s">
        <v>10</v>
      </c>
      <c r="B19" s="177">
        <v>78663</v>
      </c>
      <c r="C19" s="268">
        <v>100</v>
      </c>
      <c r="D19" s="268"/>
      <c r="E19" s="177">
        <v>15353</v>
      </c>
      <c r="F19" s="268">
        <v>19.517435134688483</v>
      </c>
      <c r="G19" s="268"/>
      <c r="H19" s="177">
        <v>63310</v>
      </c>
      <c r="I19" s="268">
        <v>80.482564865311517</v>
      </c>
      <c r="J19" s="268"/>
      <c r="K19" s="256" t="s">
        <v>167</v>
      </c>
      <c r="L19" s="166" t="s">
        <v>167</v>
      </c>
      <c r="M19" s="340"/>
    </row>
    <row r="20" spans="1:17" s="111" customFormat="1" ht="16.05" customHeight="1">
      <c r="A20" s="169" t="s">
        <v>9</v>
      </c>
      <c r="B20" s="177">
        <v>83240</v>
      </c>
      <c r="C20" s="268">
        <v>100</v>
      </c>
      <c r="D20" s="268"/>
      <c r="E20" s="177">
        <v>11605</v>
      </c>
      <c r="F20" s="268">
        <v>13.941614608361363</v>
      </c>
      <c r="G20" s="268"/>
      <c r="H20" s="177">
        <v>71635</v>
      </c>
      <c r="I20" s="268">
        <v>86.058385391638637</v>
      </c>
      <c r="J20" s="268"/>
      <c r="K20" s="256" t="s">
        <v>167</v>
      </c>
      <c r="L20" s="166" t="s">
        <v>167</v>
      </c>
      <c r="M20" s="340"/>
    </row>
    <row r="21" spans="1:17" s="111" customFormat="1" ht="16.05" customHeight="1">
      <c r="A21" s="129" t="s">
        <v>11</v>
      </c>
      <c r="B21" s="183">
        <v>203845</v>
      </c>
      <c r="C21" s="274">
        <v>100</v>
      </c>
      <c r="D21" s="274"/>
      <c r="E21" s="183">
        <v>26514</v>
      </c>
      <c r="F21" s="274">
        <v>13.006941548725749</v>
      </c>
      <c r="G21" s="274"/>
      <c r="H21" s="183">
        <v>177179</v>
      </c>
      <c r="I21" s="274">
        <v>86.918491991464094</v>
      </c>
      <c r="J21" s="274"/>
      <c r="K21" s="341">
        <v>152</v>
      </c>
      <c r="L21" s="259">
        <v>7.4566459810149865E-2</v>
      </c>
      <c r="M21" s="340"/>
    </row>
    <row r="22" spans="1:17" s="111" customFormat="1" ht="16.05" customHeight="1">
      <c r="A22" s="111" t="s">
        <v>270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</row>
    <row r="23" spans="1:17" s="111" customFormat="1" ht="16.05" customHeight="1">
      <c r="A23" s="111" t="s">
        <v>340</v>
      </c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</row>
    <row r="24" spans="1:17" s="111" customFormat="1" ht="16.05" customHeight="1">
      <c r="A24" s="85" t="s">
        <v>335</v>
      </c>
      <c r="B24" s="85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</row>
  </sheetData>
  <mergeCells count="7">
    <mergeCell ref="A4:A6"/>
    <mergeCell ref="B4:C5"/>
    <mergeCell ref="E4:L4"/>
    <mergeCell ref="N4:N5"/>
    <mergeCell ref="E5:F5"/>
    <mergeCell ref="H5:I5"/>
    <mergeCell ref="K5:L5"/>
  </mergeCells>
  <hyperlinks>
    <hyperlink ref="N4:N5" location="Índice!A1" display="Índice " xr:uid="{39D8EEF3-31B9-4A0A-8241-30A46376258D}"/>
  </hyperlink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841C-49B3-41A2-B7B9-C8A0D79A7AFC}">
  <dimension ref="A1:N24"/>
  <sheetViews>
    <sheetView showGridLines="0" zoomScale="80" zoomScaleNormal="80" workbookViewId="0"/>
  </sheetViews>
  <sheetFormatPr baseColWidth="10" defaultColWidth="11.44140625" defaultRowHeight="17.399999999999999" customHeight="1"/>
  <cols>
    <col min="1" max="1" width="25.77734375" style="71" customWidth="1"/>
    <col min="2" max="2" width="9.6640625" style="71" customWidth="1"/>
    <col min="3" max="3" width="8.21875" style="71" customWidth="1"/>
    <col min="4" max="4" width="1.6640625" style="71" customWidth="1"/>
    <col min="5" max="5" width="9.6640625" style="71" customWidth="1"/>
    <col min="6" max="6" width="7.6640625" style="71" customWidth="1"/>
    <col min="7" max="7" width="1.6640625" style="71" customWidth="1"/>
    <col min="8" max="8" width="10.6640625" style="71" customWidth="1"/>
    <col min="9" max="9" width="8.44140625" style="71" customWidth="1"/>
    <col min="10" max="10" width="1.6640625" style="71" customWidth="1"/>
    <col min="11" max="11" width="9.6640625" style="71" customWidth="1"/>
    <col min="12" max="12" width="7.6640625" style="71" customWidth="1"/>
    <col min="13" max="13" width="11.6640625" style="111" customWidth="1"/>
    <col min="14" max="14" width="10.6640625" style="111" customWidth="1"/>
    <col min="15" max="16384" width="11.44140625" style="71"/>
  </cols>
  <sheetData>
    <row r="1" spans="1:14" s="140" customFormat="1" ht="16.95" customHeight="1">
      <c r="A1" s="94" t="s">
        <v>274</v>
      </c>
      <c r="B1" s="132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2" spans="1:14" s="140" customFormat="1" ht="19.95" customHeight="1">
      <c r="A2" s="156" t="s">
        <v>341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04"/>
    </row>
    <row r="3" spans="1:14" s="111" customFormat="1" ht="13.95" customHeight="1" thickBot="1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</row>
    <row r="4" spans="1:14" ht="19.05" customHeight="1">
      <c r="A4" s="492" t="s">
        <v>144</v>
      </c>
      <c r="B4" s="505" t="s">
        <v>14</v>
      </c>
      <c r="C4" s="505"/>
      <c r="D4" s="400"/>
      <c r="E4" s="487" t="s">
        <v>273</v>
      </c>
      <c r="F4" s="487"/>
      <c r="G4" s="487"/>
      <c r="H4" s="487"/>
      <c r="I4" s="487"/>
      <c r="J4" s="487"/>
      <c r="K4" s="487"/>
      <c r="L4" s="487"/>
      <c r="M4" s="331"/>
      <c r="N4" s="470" t="s">
        <v>122</v>
      </c>
    </row>
    <row r="5" spans="1:14" ht="19.05" customHeight="1" thickBot="1">
      <c r="A5" s="493"/>
      <c r="B5" s="500"/>
      <c r="C5" s="500"/>
      <c r="D5" s="402"/>
      <c r="E5" s="506" t="s">
        <v>36</v>
      </c>
      <c r="F5" s="506"/>
      <c r="G5" s="402"/>
      <c r="H5" s="506" t="s">
        <v>35</v>
      </c>
      <c r="I5" s="506"/>
      <c r="J5" s="402"/>
      <c r="K5" s="506" t="s">
        <v>37</v>
      </c>
      <c r="L5" s="506"/>
      <c r="M5" s="331"/>
      <c r="N5" s="471"/>
    </row>
    <row r="6" spans="1:14" ht="19.05" customHeight="1">
      <c r="A6" s="494"/>
      <c r="B6" s="399" t="s">
        <v>14</v>
      </c>
      <c r="C6" s="399" t="s">
        <v>75</v>
      </c>
      <c r="D6" s="399"/>
      <c r="E6" s="399" t="s">
        <v>14</v>
      </c>
      <c r="F6" s="399" t="s">
        <v>75</v>
      </c>
      <c r="G6" s="399"/>
      <c r="H6" s="399" t="s">
        <v>14</v>
      </c>
      <c r="I6" s="399" t="s">
        <v>75</v>
      </c>
      <c r="J6" s="399"/>
      <c r="K6" s="399" t="s">
        <v>14</v>
      </c>
      <c r="L6" s="399" t="s">
        <v>75</v>
      </c>
      <c r="M6" s="332"/>
    </row>
    <row r="7" spans="1:14" s="111" customFormat="1" ht="4.05" customHeight="1">
      <c r="A7" s="169"/>
      <c r="B7" s="169"/>
      <c r="C7" s="333"/>
      <c r="D7" s="333"/>
      <c r="E7" s="133"/>
      <c r="F7" s="133"/>
      <c r="G7" s="133"/>
      <c r="H7" s="133"/>
      <c r="I7" s="133"/>
      <c r="J7" s="133"/>
      <c r="K7" s="333"/>
      <c r="L7" s="333"/>
      <c r="M7" s="333"/>
    </row>
    <row r="8" spans="1:14" s="103" customFormat="1" ht="16.05" customHeight="1">
      <c r="A8" s="159">
        <v>2023</v>
      </c>
      <c r="B8" s="263"/>
      <c r="C8" s="264"/>
      <c r="D8" s="264"/>
      <c r="E8" s="263"/>
      <c r="F8" s="264"/>
      <c r="G8" s="264"/>
      <c r="H8" s="263"/>
      <c r="I8" s="264"/>
      <c r="J8" s="264"/>
      <c r="K8" s="263"/>
      <c r="L8" s="264"/>
      <c r="M8" s="334"/>
    </row>
    <row r="9" spans="1:14" s="111" customFormat="1" ht="4.05" customHeight="1">
      <c r="A9" s="169"/>
      <c r="B9" s="169"/>
      <c r="C9" s="333"/>
      <c r="D9" s="333"/>
      <c r="E9" s="133"/>
      <c r="F9" s="133"/>
      <c r="G9" s="133"/>
      <c r="H9" s="133"/>
      <c r="I9" s="133"/>
      <c r="J9" s="133"/>
      <c r="K9" s="333"/>
      <c r="L9" s="333"/>
      <c r="M9" s="333"/>
    </row>
    <row r="10" spans="1:14" s="76" customFormat="1" ht="16.05" customHeight="1">
      <c r="A10" s="159" t="s">
        <v>14</v>
      </c>
      <c r="B10" s="160">
        <v>382246</v>
      </c>
      <c r="C10" s="336">
        <v>100</v>
      </c>
      <c r="D10" s="336"/>
      <c r="E10" s="160">
        <v>190128</v>
      </c>
      <c r="F10" s="335">
        <v>49.739696425861879</v>
      </c>
      <c r="G10" s="218"/>
      <c r="H10" s="342">
        <v>180413</v>
      </c>
      <c r="I10" s="335">
        <v>47.198139418071086</v>
      </c>
      <c r="J10" s="218"/>
      <c r="K10" s="342">
        <v>11705</v>
      </c>
      <c r="L10" s="335">
        <v>3.0621641560670354</v>
      </c>
      <c r="M10" s="338"/>
      <c r="N10" s="103"/>
    </row>
    <row r="11" spans="1:14" s="111" customFormat="1" ht="16.05" customHeight="1">
      <c r="A11" s="169" t="s">
        <v>8</v>
      </c>
      <c r="B11" s="177">
        <v>47618</v>
      </c>
      <c r="C11" s="268">
        <v>100</v>
      </c>
      <c r="D11" s="268"/>
      <c r="E11" s="177">
        <v>18047</v>
      </c>
      <c r="F11" s="268">
        <v>37.899533789743373</v>
      </c>
      <c r="G11" s="268"/>
      <c r="H11" s="177">
        <v>26016</v>
      </c>
      <c r="I11" s="268">
        <v>54.634801965643241</v>
      </c>
      <c r="J11" s="268"/>
      <c r="K11" s="177">
        <v>3555</v>
      </c>
      <c r="L11" s="268">
        <v>7.4656642446133823</v>
      </c>
      <c r="M11" s="333"/>
    </row>
    <row r="12" spans="1:14" s="111" customFormat="1" ht="16.05" customHeight="1">
      <c r="A12" s="169" t="s">
        <v>10</v>
      </c>
      <c r="B12" s="177">
        <v>74729</v>
      </c>
      <c r="C12" s="268">
        <v>100</v>
      </c>
      <c r="D12" s="268"/>
      <c r="E12" s="177">
        <v>40242</v>
      </c>
      <c r="F12" s="268">
        <v>53.850580096080506</v>
      </c>
      <c r="G12" s="268"/>
      <c r="H12" s="177">
        <v>33175</v>
      </c>
      <c r="I12" s="268">
        <v>44.393742723708336</v>
      </c>
      <c r="J12" s="268"/>
      <c r="K12" s="177">
        <v>1312</v>
      </c>
      <c r="L12" s="268">
        <v>1.755677180211163</v>
      </c>
      <c r="M12" s="333"/>
    </row>
    <row r="13" spans="1:14" s="111" customFormat="1" ht="16.05" customHeight="1">
      <c r="A13" s="169" t="s">
        <v>9</v>
      </c>
      <c r="B13" s="177">
        <v>75279</v>
      </c>
      <c r="C13" s="268">
        <v>100</v>
      </c>
      <c r="D13" s="268"/>
      <c r="E13" s="177">
        <v>40396</v>
      </c>
      <c r="F13" s="268">
        <v>53.661711765565435</v>
      </c>
      <c r="G13" s="268"/>
      <c r="H13" s="177">
        <v>32794</v>
      </c>
      <c r="I13" s="268">
        <v>43.563277939398773</v>
      </c>
      <c r="J13" s="268"/>
      <c r="K13" s="177">
        <v>2089</v>
      </c>
      <c r="L13" s="268">
        <v>2.7750102950358002</v>
      </c>
      <c r="M13" s="333"/>
    </row>
    <row r="14" spans="1:14" s="111" customFormat="1" ht="16.05" customHeight="1">
      <c r="A14" s="169" t="s">
        <v>11</v>
      </c>
      <c r="B14" s="177">
        <v>184620</v>
      </c>
      <c r="C14" s="268">
        <v>100</v>
      </c>
      <c r="D14" s="268"/>
      <c r="E14" s="177">
        <v>91443</v>
      </c>
      <c r="F14" s="268">
        <v>49.530386740331487</v>
      </c>
      <c r="G14" s="268"/>
      <c r="H14" s="177">
        <v>88428</v>
      </c>
      <c r="I14" s="268">
        <v>47.897302567435815</v>
      </c>
      <c r="J14" s="268"/>
      <c r="K14" s="177">
        <v>4749</v>
      </c>
      <c r="L14" s="268">
        <v>2.5723106922326942</v>
      </c>
      <c r="M14" s="333"/>
    </row>
    <row r="15" spans="1:14" s="103" customFormat="1" ht="16.05" customHeight="1">
      <c r="A15" s="159">
        <v>2024</v>
      </c>
      <c r="B15" s="265"/>
      <c r="C15" s="272"/>
      <c r="D15" s="272"/>
      <c r="E15" s="265"/>
      <c r="F15" s="272"/>
      <c r="G15" s="272"/>
      <c r="H15" s="265"/>
      <c r="I15" s="272"/>
      <c r="J15" s="272"/>
      <c r="K15" s="265"/>
      <c r="L15" s="272"/>
      <c r="M15" s="334"/>
    </row>
    <row r="16" spans="1:14" s="111" customFormat="1" ht="4.05" customHeight="1">
      <c r="A16" s="169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333"/>
    </row>
    <row r="17" spans="1:14" s="76" customFormat="1" ht="16.05" customHeight="1">
      <c r="A17" s="159" t="s">
        <v>14</v>
      </c>
      <c r="B17" s="160">
        <v>414013</v>
      </c>
      <c r="C17" s="336">
        <v>100</v>
      </c>
      <c r="D17" s="336"/>
      <c r="E17" s="160">
        <v>249023</v>
      </c>
      <c r="F17" s="335">
        <v>60.148594367809707</v>
      </c>
      <c r="G17" s="218"/>
      <c r="H17" s="160">
        <v>151483</v>
      </c>
      <c r="I17" s="335">
        <v>36.588947690048379</v>
      </c>
      <c r="J17" s="160"/>
      <c r="K17" s="160">
        <v>13507</v>
      </c>
      <c r="L17" s="335">
        <v>3.2624579421419138</v>
      </c>
      <c r="M17" s="339"/>
      <c r="N17" s="103"/>
    </row>
    <row r="18" spans="1:14" s="111" customFormat="1" ht="16.05" customHeight="1">
      <c r="A18" s="169" t="s">
        <v>8</v>
      </c>
      <c r="B18" s="177">
        <v>48265</v>
      </c>
      <c r="C18" s="268">
        <v>100</v>
      </c>
      <c r="D18" s="268"/>
      <c r="E18" s="177">
        <v>22436</v>
      </c>
      <c r="F18" s="268">
        <v>46.485030560447527</v>
      </c>
      <c r="G18" s="268"/>
      <c r="H18" s="177">
        <v>22443</v>
      </c>
      <c r="I18" s="268">
        <v>46.499533823681752</v>
      </c>
      <c r="J18" s="268"/>
      <c r="K18" s="177">
        <v>3386</v>
      </c>
      <c r="L18" s="268">
        <v>7.0154356158707127</v>
      </c>
      <c r="M18" s="340"/>
    </row>
    <row r="19" spans="1:14" s="111" customFormat="1" ht="16.05" customHeight="1">
      <c r="A19" s="169" t="s">
        <v>10</v>
      </c>
      <c r="B19" s="177">
        <v>78663</v>
      </c>
      <c r="C19" s="268">
        <v>100</v>
      </c>
      <c r="D19" s="268"/>
      <c r="E19" s="177">
        <v>51560</v>
      </c>
      <c r="F19" s="268">
        <v>65.545427964862768</v>
      </c>
      <c r="G19" s="268"/>
      <c r="H19" s="177">
        <v>26519</v>
      </c>
      <c r="I19" s="268">
        <v>33.712164550042587</v>
      </c>
      <c r="J19" s="268"/>
      <c r="K19" s="177">
        <v>584</v>
      </c>
      <c r="L19" s="268">
        <v>0.74240748509464427</v>
      </c>
      <c r="M19" s="340"/>
    </row>
    <row r="20" spans="1:14" s="111" customFormat="1" ht="16.05" customHeight="1">
      <c r="A20" s="169" t="s">
        <v>9</v>
      </c>
      <c r="B20" s="177">
        <v>83240</v>
      </c>
      <c r="C20" s="268">
        <v>100</v>
      </c>
      <c r="D20" s="268"/>
      <c r="E20" s="177">
        <v>52764</v>
      </c>
      <c r="F20" s="268">
        <v>63.387794329649203</v>
      </c>
      <c r="G20" s="268"/>
      <c r="H20" s="177">
        <v>28961</v>
      </c>
      <c r="I20" s="268">
        <v>34.79216722729457</v>
      </c>
      <c r="J20" s="268"/>
      <c r="K20" s="177">
        <v>1515</v>
      </c>
      <c r="L20" s="268">
        <v>1.8200384430562229</v>
      </c>
      <c r="M20" s="340"/>
    </row>
    <row r="21" spans="1:14" s="111" customFormat="1" ht="16.05" customHeight="1">
      <c r="A21" s="129" t="s">
        <v>11</v>
      </c>
      <c r="B21" s="183">
        <v>203845</v>
      </c>
      <c r="C21" s="274">
        <v>100</v>
      </c>
      <c r="D21" s="274"/>
      <c r="E21" s="183">
        <v>122263</v>
      </c>
      <c r="F21" s="274">
        <v>59.978414972160223</v>
      </c>
      <c r="G21" s="274"/>
      <c r="H21" s="183">
        <v>73560</v>
      </c>
      <c r="I21" s="274">
        <v>36.086241997596211</v>
      </c>
      <c r="J21" s="274"/>
      <c r="K21" s="183">
        <v>8022</v>
      </c>
      <c r="L21" s="274">
        <v>3.9353430302435677</v>
      </c>
      <c r="M21" s="340"/>
    </row>
    <row r="22" spans="1:14" s="111" customFormat="1" ht="16.05" customHeight="1">
      <c r="A22" s="111" t="s">
        <v>270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</row>
    <row r="23" spans="1:14" s="111" customFormat="1" ht="16.05" customHeight="1">
      <c r="A23" s="111" t="s">
        <v>340</v>
      </c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</row>
    <row r="24" spans="1:14" s="111" customFormat="1" ht="16.05" customHeight="1">
      <c r="A24" s="85" t="s">
        <v>313</v>
      </c>
      <c r="B24" s="85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</row>
  </sheetData>
  <mergeCells count="7">
    <mergeCell ref="A4:A6"/>
    <mergeCell ref="B4:C5"/>
    <mergeCell ref="E4:L4"/>
    <mergeCell ref="N4:N5"/>
    <mergeCell ref="E5:F5"/>
    <mergeCell ref="H5:I5"/>
    <mergeCell ref="K5:L5"/>
  </mergeCells>
  <hyperlinks>
    <hyperlink ref="N4:N5" location="Índice!A1" display="Índice " xr:uid="{CB5C59DB-B66D-45FF-B445-92007F9D8ED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34</vt:i4>
      </vt:variant>
    </vt:vector>
  </HeadingPairs>
  <TitlesOfParts>
    <vt:vector size="34" baseType="lpstr">
      <vt:lpstr>Índice</vt:lpstr>
      <vt:lpstr>Gráfico 4.1</vt:lpstr>
      <vt:lpstr>Gráfico 4.2</vt:lpstr>
      <vt:lpstr>Gráfico 4.3</vt:lpstr>
      <vt:lpstr>Gráfico 4.4</vt:lpstr>
      <vt:lpstr>Gráfico 4.5</vt:lpstr>
      <vt:lpstr>Gráfico 4.6</vt:lpstr>
      <vt:lpstr>Gráfico 4.7</vt:lpstr>
      <vt:lpstr>Gráfico 4.8</vt:lpstr>
      <vt:lpstr>Gráfico 4.9</vt:lpstr>
      <vt:lpstr>Gráfico 4.10</vt:lpstr>
      <vt:lpstr>Gráfico 4.11</vt:lpstr>
      <vt:lpstr>Cuadro 4.1</vt:lpstr>
      <vt:lpstr>Cuadro 4.2</vt:lpstr>
      <vt:lpstr>Cuadro 4.3</vt:lpstr>
      <vt:lpstr>Cuadro 4.4</vt:lpstr>
      <vt:lpstr>Cuadro 4.5</vt:lpstr>
      <vt:lpstr>Cuadro 4.6</vt:lpstr>
      <vt:lpstr>Cuadro 4.7</vt:lpstr>
      <vt:lpstr>Cuadro 4.8</vt:lpstr>
      <vt:lpstr>Cuadro 4.9</vt:lpstr>
      <vt:lpstr>Cuadro 4.10</vt:lpstr>
      <vt:lpstr>Cuadro 4.11 </vt:lpstr>
      <vt:lpstr>Cuadro 4.12</vt:lpstr>
      <vt:lpstr>Cuadro 4.13</vt:lpstr>
      <vt:lpstr>Cuadro 4.14</vt:lpstr>
      <vt:lpstr>Cuadro 4.15</vt:lpstr>
      <vt:lpstr>Cuadro 4.16</vt:lpstr>
      <vt:lpstr>Cuadro 4.17</vt:lpstr>
      <vt:lpstr>Cuadro 4.18</vt:lpstr>
      <vt:lpstr>Cuadro 4.19</vt:lpstr>
      <vt:lpstr>Cuadro 4.20</vt:lpstr>
      <vt:lpstr>Cuadro 4.21</vt:lpstr>
      <vt:lpstr>Cuadro 4.22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Jefrey Gerardo Vargas Varela</dc:creator>
  <cp:lastModifiedBy>Carmen Carranza Montero</cp:lastModifiedBy>
  <cp:lastPrinted>2023-01-11T16:33:01Z</cp:lastPrinted>
  <dcterms:created xsi:type="dcterms:W3CDTF">2020-01-09T18:58:56Z</dcterms:created>
  <dcterms:modified xsi:type="dcterms:W3CDTF">2025-01-23T18:27:34Z</dcterms:modified>
</cp:coreProperties>
</file>