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Ex1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theme/themeOverride5.xml" ContentType="application/vnd.openxmlformats-officedocument.themeOverrid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Ex2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drawings/drawing12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13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Svwtenorio01\Diseño y Analisis ENAMEH\2025 ENAMEH\ELAB\PRPE\.REVISIÓN PARA SUBIR\"/>
    </mc:Choice>
  </mc:AlternateContent>
  <xr:revisionPtr revIDLastSave="0" documentId="13_ncr:1_{99628AC0-CF22-4172-850E-8B819DD40506}" xr6:coauthVersionLast="47" xr6:coauthVersionMax="47" xr10:uidLastSave="{00000000-0000-0000-0000-000000000000}"/>
  <bookViews>
    <workbookView xWindow="-108" yWindow="-108" windowWidth="23256" windowHeight="12456" tabRatio="806" firstSheet="4" activeTab="12" xr2:uid="{00000000-000D-0000-FFFF-FFFF00000000}"/>
  </bookViews>
  <sheets>
    <sheet name="Índice" sheetId="19" r:id="rId1"/>
    <sheet name="Gráfico 4.1" sheetId="78" r:id="rId2"/>
    <sheet name="Gráfico 4.2" sheetId="79" r:id="rId3"/>
    <sheet name="Gráfico 4.3" sheetId="80" r:id="rId4"/>
    <sheet name="Gráfico 4.4" sheetId="81" r:id="rId5"/>
    <sheet name="Gráfico 4.5" sheetId="75" r:id="rId6"/>
    <sheet name="Gráfico 4.6" sheetId="82" r:id="rId7"/>
    <sheet name="Gráfico 4.7" sheetId="83" r:id="rId8"/>
    <sheet name="Gráfico 4.8" sheetId="84" r:id="rId9"/>
    <sheet name="Gráfico 4.9" sheetId="17" r:id="rId10"/>
    <sheet name="Gráfico 4.10" sheetId="85" r:id="rId11"/>
    <sheet name="Gráfico 4.11" sheetId="86" r:id="rId12"/>
    <sheet name="Cuadro 4.1" sheetId="42" r:id="rId13"/>
    <sheet name="Cuadro 4.2" sheetId="43" r:id="rId14"/>
    <sheet name="Cuadro 4.3" sheetId="44" r:id="rId15"/>
    <sheet name="Cuadro 4.4" sheetId="45" r:id="rId16"/>
    <sheet name="Cuadro 4.5" sheetId="46" r:id="rId17"/>
    <sheet name="Cuadro 4.6" sheetId="47" r:id="rId18"/>
    <sheet name="Cuadro 4.7" sheetId="48" r:id="rId19"/>
    <sheet name="Cuadro 4.8" sheetId="49" r:id="rId20"/>
    <sheet name="Cuadro 4.9" sheetId="28" r:id="rId21"/>
    <sheet name="Cuadro 4.10" sheetId="29" r:id="rId22"/>
    <sheet name="Cuadro 4.11 " sheetId="50" r:id="rId23"/>
    <sheet name="Cuadro 4.12" sheetId="61" r:id="rId24"/>
    <sheet name="Cuadro 4.13" sheetId="62" r:id="rId25"/>
    <sheet name="Cuadro 4.14" sheetId="63" r:id="rId26"/>
    <sheet name="Cuadro 4.15" sheetId="64" r:id="rId27"/>
    <sheet name="Cuadro 4.16" sheetId="65" r:id="rId28"/>
    <sheet name="Cuadro 4.17" sheetId="77" r:id="rId29"/>
    <sheet name="Cuadro 4.18" sheetId="67" r:id="rId30"/>
    <sheet name="Cuadro 4.19" sheetId="68" r:id="rId31"/>
    <sheet name="Cuadro 4.20" sheetId="39" r:id="rId32"/>
    <sheet name="Cuadro 4.21" sheetId="69" r:id="rId33"/>
    <sheet name="Cuadro 4.22" sheetId="70" r:id="rId34"/>
  </sheets>
  <externalReferences>
    <externalReference r:id="rId35"/>
    <externalReference r:id="rId36"/>
    <externalReference r:id="rId37"/>
    <externalReference r:id="rId38"/>
  </externalReferences>
  <definedNames>
    <definedName name="_xlnm._FilterDatabase" localSheetId="8" hidden="1">'Gráfico 4.8'!$J$11:$L$19</definedName>
    <definedName name="_xlchart.v1.0" hidden="1">'Gráfico 4.5'!$A$10:$B$17</definedName>
    <definedName name="_xlchart.v1.1" hidden="1">'Gráfico 4.5'!$C$10:$C$17</definedName>
    <definedName name="_xlchart.v1.2" hidden="1">'Gráfico 4.9'!$A$11:$A$16</definedName>
    <definedName name="_xlchart.v1.3" hidden="1">'Gráfico 4.9'!$C$10</definedName>
    <definedName name="_xlchart.v1.4" hidden="1">'Gráfico 4.9'!$C$11:$C$16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D67" i="86" l="1"/>
  <c r="AC67" i="86"/>
  <c r="AD66" i="86"/>
  <c r="AC66" i="86"/>
  <c r="AD65" i="86"/>
  <c r="AC65" i="86"/>
  <c r="AF49" i="86"/>
  <c r="AE49" i="86"/>
  <c r="AD49" i="86"/>
  <c r="AC49" i="86"/>
  <c r="AB49" i="86"/>
  <c r="AA37" i="86"/>
  <c r="AB45" i="86" s="1"/>
  <c r="AA35" i="86"/>
  <c r="AB44" i="86" s="1"/>
  <c r="AA34" i="86"/>
  <c r="AB43" i="86" s="1"/>
  <c r="AA33" i="86"/>
  <c r="AB42" i="86" s="1"/>
  <c r="AA25" i="86"/>
  <c r="Z25" i="86"/>
  <c r="Y25" i="86"/>
  <c r="X25" i="86"/>
  <c r="AA24" i="86"/>
  <c r="Z24" i="86"/>
  <c r="Y24" i="86"/>
  <c r="X24" i="86"/>
  <c r="AA23" i="86"/>
  <c r="Z23" i="86"/>
  <c r="Y23" i="86"/>
  <c r="X23" i="86"/>
  <c r="AC19" i="86"/>
  <c r="AC18" i="86"/>
  <c r="AC17" i="86"/>
  <c r="W10" i="86"/>
  <c r="J16" i="80"/>
  <c r="J15" i="80"/>
  <c r="J14" i="80"/>
  <c r="J13" i="80"/>
  <c r="J12" i="80"/>
  <c r="J11" i="80"/>
  <c r="J10" i="80"/>
  <c r="J9" i="80"/>
</calcChain>
</file>

<file path=xl/sharedStrings.xml><?xml version="1.0" encoding="utf-8"?>
<sst xmlns="http://schemas.openxmlformats.org/spreadsheetml/2006/main" count="962" uniqueCount="434">
  <si>
    <t>Cuenta propia solo</t>
  </si>
  <si>
    <t>Empleador</t>
  </si>
  <si>
    <t>Tener mayor flexibilidad horaria</t>
  </si>
  <si>
    <t>Tradición familiar/herencia</t>
  </si>
  <si>
    <t>No tenía trabajo</t>
  </si>
  <si>
    <t>Encontró una oportunidad en el mercado</t>
  </si>
  <si>
    <t>Complementar el ingreso familiar</t>
  </si>
  <si>
    <t>Deseaba organizar su propia empresa/ser su propio jefe</t>
  </si>
  <si>
    <t>Agropecuario</t>
  </si>
  <si>
    <t>Comercio</t>
  </si>
  <si>
    <t>Industria</t>
  </si>
  <si>
    <t>Servicios</t>
  </si>
  <si>
    <t>Empleo permanente</t>
  </si>
  <si>
    <t>Empleo ocasional</t>
  </si>
  <si>
    <t>Total</t>
  </si>
  <si>
    <t>Otro tipo de ayudas</t>
  </si>
  <si>
    <t>Necesidades de inversionistas</t>
  </si>
  <si>
    <t>Aumentar el número de trabajadores</t>
  </si>
  <si>
    <t>Asociarse con otros negocios, personas o gremios</t>
  </si>
  <si>
    <t>Trámites más sencillos en instituciones del Estado</t>
  </si>
  <si>
    <t>Diversificar los productos o servicios</t>
  </si>
  <si>
    <t>Acceso a capacitación</t>
  </si>
  <si>
    <t>Acceso a préstamos</t>
  </si>
  <si>
    <t>Desagrupado</t>
  </si>
  <si>
    <t>Valor</t>
  </si>
  <si>
    <t>No conoce</t>
  </si>
  <si>
    <t>Por medio de noticias</t>
  </si>
  <si>
    <t>Por medio de publicidad</t>
  </si>
  <si>
    <t>Por medio de instituciones financieras</t>
  </si>
  <si>
    <t>Por medio de familiares, amigos, vecinos, etc.</t>
  </si>
  <si>
    <t>Otro</t>
  </si>
  <si>
    <t>Computadora</t>
  </si>
  <si>
    <t>Teléfono fijo</t>
  </si>
  <si>
    <t>Acceso a internet</t>
  </si>
  <si>
    <t>Teléfono celular</t>
  </si>
  <si>
    <t>Permanecerán igual</t>
  </si>
  <si>
    <t>Aumentarán</t>
  </si>
  <si>
    <t>Disminuirán</t>
  </si>
  <si>
    <t>Expectativa de ventas</t>
  </si>
  <si>
    <t>Aumentan</t>
  </si>
  <si>
    <t>Permanecen igual</t>
  </si>
  <si>
    <t>Disminuyen</t>
  </si>
  <si>
    <t>K4 Expectativa de sus ventas*Sector de actividad económica a cuatro grupos tabulación cruzada</t>
  </si>
  <si>
    <t>Recuento</t>
  </si>
  <si>
    <t/>
  </si>
  <si>
    <t>Sector de actividad económica a cuatro grupos</t>
  </si>
  <si>
    <t>K4 Expectativa de sus ventas</t>
  </si>
  <si>
    <t>Aumentará</t>
  </si>
  <si>
    <t>Permanecerá igual</t>
  </si>
  <si>
    <t>Disminuirá</t>
  </si>
  <si>
    <t>K4 Expectativa de sus ventas*¿Obtuvo el préstamo o crédito solicitado? tabulación cruzada</t>
  </si>
  <si>
    <t>¿Obtuvo el préstamo o crédito solicitado?</t>
  </si>
  <si>
    <t>Sí, a título personal</t>
  </si>
  <si>
    <t>Sí, a nombre de la empresa/negocio</t>
  </si>
  <si>
    <t>SI</t>
  </si>
  <si>
    <t>No, fue rechazado</t>
  </si>
  <si>
    <t>No, aceptó las condiciones</t>
  </si>
  <si>
    <t>Se encuentra en trámite</t>
  </si>
  <si>
    <t>K4 Expectativa de sus ventas*Sexo tabulación cruzada</t>
  </si>
  <si>
    <t>Sexo</t>
  </si>
  <si>
    <t>Hombre</t>
  </si>
  <si>
    <t>Mujer</t>
  </si>
  <si>
    <t>Tipo de trabajador independiente</t>
  </si>
  <si>
    <t>Motivación emprendedora</t>
  </si>
  <si>
    <t>SAE</t>
  </si>
  <si>
    <t>Necesidades de las microempresas</t>
  </si>
  <si>
    <t>Una persona</t>
  </si>
  <si>
    <t>Dos personas</t>
  </si>
  <si>
    <t>Tres o más personas</t>
  </si>
  <si>
    <t>No encontró trabajo como asalariado/a</t>
  </si>
  <si>
    <t>Agricultura, ganadería, silvicultura y pesca</t>
  </si>
  <si>
    <t>Alojamiento y servicio de comida</t>
  </si>
  <si>
    <t>Comercio al por mayor y al por menor</t>
  </si>
  <si>
    <t>Transporte y almacenamiento</t>
  </si>
  <si>
    <t>Expectativa de colaboradores</t>
  </si>
  <si>
    <t>%</t>
  </si>
  <si>
    <t>2/ Incluye las microempresas en donde la persona independiente trabaja únicamente con algún socio.</t>
  </si>
  <si>
    <t>1/ Cada microempresa puede tener más de una necesidad.</t>
  </si>
  <si>
    <t>GRÁFICO 4.9</t>
  </si>
  <si>
    <t>GRÁFICO 4.8</t>
  </si>
  <si>
    <t>GRÁFICO 4.7</t>
  </si>
  <si>
    <t>GRÁFICO 4.6</t>
  </si>
  <si>
    <t>GRÁFICO 4.10</t>
  </si>
  <si>
    <t>GRÁFICO 4.11</t>
  </si>
  <si>
    <t>Gráfico 4.9</t>
  </si>
  <si>
    <t>1/ Incluye: tutoría educativa; actividades de juegos de azar y apuestas; actividades relacionadas con la salud humana; actividades jurídicas, contables, de arquitectura e ingeniería; diseño gráfico; consultorías; entre otras.</t>
  </si>
  <si>
    <t>2/ Incluye: jardinería; chambas; actividades de peluquería y tratamientos de belleza; reparación de aparatos, calzado y computadoras; arreglos de ropa; entre otras.</t>
  </si>
  <si>
    <t>Cuadro 4.22</t>
  </si>
  <si>
    <t>Cuadro 4.21</t>
  </si>
  <si>
    <t>Cuadro 4.20</t>
  </si>
  <si>
    <t>Cuadro 4.19</t>
  </si>
  <si>
    <t>Cuadro 4.18</t>
  </si>
  <si>
    <t>Cuadro 4.17</t>
  </si>
  <si>
    <t>Cuadro 4.16</t>
  </si>
  <si>
    <t>Cuadro 4.15</t>
  </si>
  <si>
    <t>Cuadro 4.14</t>
  </si>
  <si>
    <t>Cuadro 4.13</t>
  </si>
  <si>
    <t>Cuadro 4.12</t>
  </si>
  <si>
    <t>Cuadro 4.11</t>
  </si>
  <si>
    <t>Cuadro 4.10</t>
  </si>
  <si>
    <t>Cuadro 4.9</t>
  </si>
  <si>
    <t>Cuadro 4.8</t>
  </si>
  <si>
    <t>Cuadro 4.7</t>
  </si>
  <si>
    <t>Cuadro 4.6</t>
  </si>
  <si>
    <t>Cuadro 4.5</t>
  </si>
  <si>
    <t>Cuadro 4.4</t>
  </si>
  <si>
    <t>Cuadro 4.3</t>
  </si>
  <si>
    <t>Cuadro 4.2</t>
  </si>
  <si>
    <t>Cuadro 4.1</t>
  </si>
  <si>
    <t>1/ La cantidad de personas independientes es menor a la cantidad de microempresas debido a que una persona puede tener una o más actividades económicas diferentes.</t>
  </si>
  <si>
    <t>Huetar Norte</t>
  </si>
  <si>
    <t>Huetar Caribe</t>
  </si>
  <si>
    <t>Brunca</t>
  </si>
  <si>
    <t>Pacífico Central</t>
  </si>
  <si>
    <t>Chorotega</t>
  </si>
  <si>
    <t>Central</t>
  </si>
  <si>
    <t>Región de planificación</t>
  </si>
  <si>
    <t>Rural</t>
  </si>
  <si>
    <t>Urbana</t>
  </si>
  <si>
    <t>Zona</t>
  </si>
  <si>
    <t>Mujeres</t>
  </si>
  <si>
    <t>Hombres</t>
  </si>
  <si>
    <t xml:space="preserve">Índice </t>
  </si>
  <si>
    <t>CUADRO 4.1</t>
  </si>
  <si>
    <t>Jefatura compartida</t>
  </si>
  <si>
    <t>Jefe/a del hogar</t>
  </si>
  <si>
    <t>Jefatura del hogar</t>
  </si>
  <si>
    <t>Educación superior</t>
  </si>
  <si>
    <t>Secundaria completa</t>
  </si>
  <si>
    <t>Secundaria incompleta</t>
  </si>
  <si>
    <t>Primaria completa</t>
  </si>
  <si>
    <t>Sin nivel de instrucción y primaria incompleta</t>
  </si>
  <si>
    <t>Nivel de educación</t>
  </si>
  <si>
    <t>De 65 años o más</t>
  </si>
  <si>
    <t>De 55 a 64 años</t>
  </si>
  <si>
    <t>De 45 a 54 años</t>
  </si>
  <si>
    <t>De 35 a 44 años</t>
  </si>
  <si>
    <t>De 25 a 34 años</t>
  </si>
  <si>
    <t>Menores de 25 años</t>
  </si>
  <si>
    <t>Grupos de edades</t>
  </si>
  <si>
    <t>Características de la persona independiente</t>
  </si>
  <si>
    <t>CUADRO 4.2</t>
  </si>
  <si>
    <t>Sector de actividad económica</t>
  </si>
  <si>
    <t>Tradición</t>
  </si>
  <si>
    <t>Oportunidad</t>
  </si>
  <si>
    <t>Necesidad</t>
  </si>
  <si>
    <t>sector de actividad económica</t>
  </si>
  <si>
    <t xml:space="preserve">motivación emprendedora y </t>
  </si>
  <si>
    <t xml:space="preserve">Tipo de trabajador independiente, 
</t>
  </si>
  <si>
    <t>CUADRO 4.3</t>
  </si>
  <si>
    <t>3/ Cada microempresa puede tener más de una opción.</t>
  </si>
  <si>
    <t>2/ Inscrito en el Registro Nacional.</t>
  </si>
  <si>
    <t>1/ Principalmente Caja Costarricense de Seguro Social (CCSS) y Ministerio de Hacienda. Se excluye el Registro Nacional.</t>
  </si>
  <si>
    <t>No tiene ningún comprobante de venta</t>
  </si>
  <si>
    <t>Tiene factura no timbrada</t>
  </si>
  <si>
    <t>Tiene factura electrónica</t>
  </si>
  <si>
    <t>Tiene factura timbrada</t>
  </si>
  <si>
    <t>Ninguna característica</t>
  </si>
  <si>
    <t>La persona dueña tiene salario asignado</t>
  </si>
  <si>
    <t>Tiene contabilidad por régimen simplificado</t>
  </si>
  <si>
    <t>Tiene contabilidad formal</t>
  </si>
  <si>
    <t>Características de formalidad</t>
  </si>
  <si>
    <t>y comprobante de venta</t>
  </si>
  <si>
    <t xml:space="preserve">Características de formalidad </t>
  </si>
  <si>
    <t>CUADRO 4.4</t>
  </si>
  <si>
    <t>-</t>
  </si>
  <si>
    <t>Principal razón para iniciar la actividad económica</t>
  </si>
  <si>
    <t>CUADRO 4.5</t>
  </si>
  <si>
    <t>Construcción, electricidad, gas y agua</t>
  </si>
  <si>
    <t>Industrias manufactureras y explotación de minas</t>
  </si>
  <si>
    <t>CUADRO 4.6</t>
  </si>
  <si>
    <t>CUADRO 4.7</t>
  </si>
  <si>
    <t>Porcentaje</t>
  </si>
  <si>
    <t>Tamaño del negocio</t>
  </si>
  <si>
    <t>económica</t>
  </si>
  <si>
    <t xml:space="preserve">Sector de actividad </t>
  </si>
  <si>
    <t>CUADRO 4.8</t>
  </si>
  <si>
    <t>1/ Corresponde a los puestos de trabajo creados entre setiembre del año previo y agosto del año en estudio.</t>
  </si>
  <si>
    <t>Estabilidad del empleo</t>
  </si>
  <si>
    <t>CUADRO 4.9</t>
  </si>
  <si>
    <t xml:space="preserve">2/ La población ocupada de la Encuesta Continua de Empleo (ECE) se calcula como un promedio del último trimestre del año previo y los primeros tres trimestres del año en estudio. </t>
  </si>
  <si>
    <t>NA</t>
  </si>
  <si>
    <t>Ignorado</t>
  </si>
  <si>
    <t>Porcentaje de empleo</t>
  </si>
  <si>
    <t>Empleo generado</t>
  </si>
  <si>
    <r>
      <t>Población ocupada (ECE)</t>
    </r>
    <r>
      <rPr>
        <b/>
        <vertAlign val="superscript"/>
        <sz val="11"/>
        <rFont val="Open Sans Condensed"/>
      </rPr>
      <t>2/</t>
    </r>
  </si>
  <si>
    <t>CUADRO 4.10</t>
  </si>
  <si>
    <t>De 20 años o más</t>
  </si>
  <si>
    <t>De 10 a 19 años</t>
  </si>
  <si>
    <t>De 5 a 9 años</t>
  </si>
  <si>
    <t>De 1 a 4 años</t>
  </si>
  <si>
    <t>Menos de un año</t>
  </si>
  <si>
    <t>CUADRO 4.11</t>
  </si>
  <si>
    <t>En vía pública con puesto fijo</t>
  </si>
  <si>
    <t>Finca agropecuaria independiente</t>
  </si>
  <si>
    <t>Finca agropecuaria al lado de su casa</t>
  </si>
  <si>
    <t>Espacio o local independiente</t>
  </si>
  <si>
    <t>Espacio o local junto a su casa</t>
  </si>
  <si>
    <t>Con local</t>
  </si>
  <si>
    <t>Sitio de construcción u obra</t>
  </si>
  <si>
    <t>En vía pública sin puesto fijo</t>
  </si>
  <si>
    <t>A domicilio</t>
  </si>
  <si>
    <t>Dentro de su casa</t>
  </si>
  <si>
    <t>Sin local</t>
  </si>
  <si>
    <t>Disponibilidad de local</t>
  </si>
  <si>
    <t>CUADRO 4.12</t>
  </si>
  <si>
    <t>3/ Incluye: cambio de ubicación, opciones de cuido (niños/as, adultos mayores) y otro tipo de ayudas.</t>
  </si>
  <si>
    <t>2/ Porcentaje con respecto al total de microempresas de los hogares.</t>
  </si>
  <si>
    <t>Ninguna</t>
  </si>
  <si>
    <r>
      <t>%</t>
    </r>
    <r>
      <rPr>
        <b/>
        <vertAlign val="superscript"/>
        <sz val="11"/>
        <rFont val="Open Sans Condensed"/>
      </rPr>
      <t>2/</t>
    </r>
  </si>
  <si>
    <t>CUADRO 4.13</t>
  </si>
  <si>
    <t>3/ Incluye: Municipalidades, cámaras, colegios profesionales, fundaciones, oenegés, Icafé, empresa privada y entre otros.</t>
  </si>
  <si>
    <t>2/ Incluye: Ministerio de Economía, Industria y Comercio (MEIC), Ministerio de Comercio Exterior (Comex), Procomer, Ministerio de Agricultura y Ganadería (MAG) y Senasa.</t>
  </si>
  <si>
    <t>Cooperativas o asociaciones solidaristas</t>
  </si>
  <si>
    <t>Banco o financiera privada</t>
  </si>
  <si>
    <t>INA o universidades</t>
  </si>
  <si>
    <t>Bancos públicos</t>
  </si>
  <si>
    <t>IMAS</t>
  </si>
  <si>
    <t xml:space="preserve">Solicitó </t>
  </si>
  <si>
    <t xml:space="preserve"> Solicitó </t>
  </si>
  <si>
    <t>CUADRO 4.14</t>
  </si>
  <si>
    <t>1/ Cada microempresa puede haber recibido más de un tipo de apoyo.</t>
  </si>
  <si>
    <t>Ninguno</t>
  </si>
  <si>
    <t>Capacitación, asistencia técnica o asesorías</t>
  </si>
  <si>
    <t>Financiamiento</t>
  </si>
  <si>
    <t xml:space="preserve">Total </t>
  </si>
  <si>
    <t>Tipo de apoyo recibido</t>
  </si>
  <si>
    <t>CUADRO 4.15</t>
  </si>
  <si>
    <t>Pagar deudas del negocio</t>
  </si>
  <si>
    <t>Adquirir o comprar mercadería o insumos</t>
  </si>
  <si>
    <t>Ampliar, reparar o dar mantenimiento</t>
  </si>
  <si>
    <t>Comprar local, vehículo, maquinaria, equipo o herramientas</t>
  </si>
  <si>
    <t>Destino del crédito</t>
  </si>
  <si>
    <t>CUADRO 4.16</t>
  </si>
  <si>
    <t>1/ Solicitud de financiamiento en los últimos cinco años.</t>
  </si>
  <si>
    <t>No utiliza</t>
  </si>
  <si>
    <t>Uso de productos o servicios financieros para el negocio</t>
  </si>
  <si>
    <t>Conocimiento del SBD</t>
  </si>
  <si>
    <t>Financiamiento, SBD y productos o servicios financieros</t>
  </si>
  <si>
    <t>CUADRO 4.17</t>
  </si>
  <si>
    <t>2/ Incluye: Mutuales, asociaciones, oenegés y organismos internacionales.</t>
  </si>
  <si>
    <t>1/ Los porcentajes se calculan respecto al total de microempresas de los hogares que solicitaron un crédito.</t>
  </si>
  <si>
    <t>Obtención del crédito</t>
  </si>
  <si>
    <t>Préstamo como parte del SBD</t>
  </si>
  <si>
    <t>Préstamo para el desarrollo de alguna actividad productiva</t>
  </si>
  <si>
    <t>Préstamo personal</t>
  </si>
  <si>
    <t>Tipo de crédito solicitado</t>
  </si>
  <si>
    <t>Prestamistas particulares</t>
  </si>
  <si>
    <t>Financiera o empresa de préstamos</t>
  </si>
  <si>
    <t>Cooperativa</t>
  </si>
  <si>
    <t>Banco privado</t>
  </si>
  <si>
    <t>Banco público</t>
  </si>
  <si>
    <t>Entidad donde solicitó el crédito</t>
  </si>
  <si>
    <t>Total de microempresas con crédito solicitado</t>
  </si>
  <si>
    <t>Características del crédito</t>
  </si>
  <si>
    <t>CUADRO 4.18</t>
  </si>
  <si>
    <t>1/ Incluye: Mutuales, asociaciones, oenegés y organismos internacionales.</t>
  </si>
  <si>
    <t>Banco privado, financiera o empresa de préstamos</t>
  </si>
  <si>
    <t>prestado</t>
  </si>
  <si>
    <t>promedio</t>
  </si>
  <si>
    <t>Entidad que otorgó el crédito</t>
  </si>
  <si>
    <t>CUADRO 4.19</t>
  </si>
  <si>
    <t>1/ Cada microempresa puede utilizar más de un tipo.</t>
  </si>
  <si>
    <t>Tableta o fax</t>
  </si>
  <si>
    <t>Acceso a Internet</t>
  </si>
  <si>
    <r>
      <t xml:space="preserve">% </t>
    </r>
    <r>
      <rPr>
        <b/>
        <vertAlign val="superscript"/>
        <sz val="11"/>
        <rFont val="Open Sans Condensed"/>
      </rPr>
      <t>2/</t>
    </r>
  </si>
  <si>
    <t>Año y tecnologías de información y comunicación</t>
  </si>
  <si>
    <t>CUADRO 4.20</t>
  </si>
  <si>
    <t>1/ Se excluyen las microempresas que consideran no continuar con la actividad.</t>
  </si>
  <si>
    <t>Expectativa sobre empleo</t>
  </si>
  <si>
    <t>CUADRO 4.21</t>
  </si>
  <si>
    <t>Expectativa sobre ventas</t>
  </si>
  <si>
    <t>CUADRO 4.22</t>
  </si>
  <si>
    <t>4.</t>
  </si>
  <si>
    <t>RESULTADOS GENERALES</t>
  </si>
  <si>
    <t>4.2</t>
  </si>
  <si>
    <t>Características de las microempresas de los hogares</t>
  </si>
  <si>
    <t xml:space="preserve">Cuadros estadísticos </t>
  </si>
  <si>
    <t>Informalidad de las microempresas de los hogares</t>
  </si>
  <si>
    <t>Motivación para iniciar con la actividad económica</t>
  </si>
  <si>
    <t>Sectores de actividad económica</t>
  </si>
  <si>
    <t>4.2.3</t>
  </si>
  <si>
    <t>4.2.2</t>
  </si>
  <si>
    <t>4.2.1</t>
  </si>
  <si>
    <t>Tamaño de las microempresas y empleo generado</t>
  </si>
  <si>
    <t>4.2.4</t>
  </si>
  <si>
    <t>4.3</t>
  </si>
  <si>
    <t>Necesidades percibidas y apoyo recibido para el desarrollo de la microempresa</t>
  </si>
  <si>
    <t>4.2.5</t>
  </si>
  <si>
    <t xml:space="preserve">4.2.6 </t>
  </si>
  <si>
    <t>Tecnologías de información y comunicación</t>
  </si>
  <si>
    <t>4.2.7</t>
  </si>
  <si>
    <t>Expectativas</t>
  </si>
  <si>
    <t>4.2.8</t>
  </si>
  <si>
    <t>Gráfico 4.1</t>
  </si>
  <si>
    <t>Gráfico 4.2</t>
  </si>
  <si>
    <t>Gráfico 4.3</t>
  </si>
  <si>
    <t>Gráfico 4.5</t>
  </si>
  <si>
    <t>Gráfico 4.4</t>
  </si>
  <si>
    <t>Gráfico 4.6</t>
  </si>
  <si>
    <t>Gráfico 4.7</t>
  </si>
  <si>
    <t>Gráfico 4.8</t>
  </si>
  <si>
    <t>Gráfico 4.10</t>
  </si>
  <si>
    <t>Gráfico 4.11</t>
  </si>
  <si>
    <t>Año y tiempo de permanencia en el mercado</t>
  </si>
  <si>
    <t xml:space="preserve"> %</t>
  </si>
  <si>
    <r>
      <t>%</t>
    </r>
    <r>
      <rPr>
        <b/>
        <vertAlign val="superscript"/>
        <sz val="11"/>
        <rFont val="Open Sans Condensed"/>
      </rPr>
      <t>1/</t>
    </r>
  </si>
  <si>
    <t>Sí obtuvo el préstamo</t>
  </si>
  <si>
    <t>No obtuvo el préstamo</t>
  </si>
  <si>
    <t>Otro lugar¹</t>
  </si>
  <si>
    <t>Otro tipo de crédito</t>
  </si>
  <si>
    <r>
      <t>Otro</t>
    </r>
    <r>
      <rPr>
        <vertAlign val="superscript"/>
        <sz val="11"/>
        <color rgb="FF000000"/>
        <rFont val="Open Sans Condensed"/>
      </rPr>
      <t>1/</t>
    </r>
  </si>
  <si>
    <t>Nota: no se cuenta con información para el 2016, ya que en ese año no se realizó la encuesta.</t>
  </si>
  <si>
    <t>Cantidad de microempresas</t>
  </si>
  <si>
    <t>Año</t>
  </si>
  <si>
    <t>GRÁFICO 4.1</t>
  </si>
  <si>
    <t>1/ Incluye los ayudantes no remunerados y los asalariados que trabajan ocasionalmente.</t>
  </si>
  <si>
    <t>GRÁFICO 4.2</t>
  </si>
  <si>
    <t>1/ Como asalariado, independiente o voluntario.</t>
  </si>
  <si>
    <t>total de microempresas</t>
  </si>
  <si>
    <t>No usa productos financieros para el negocio</t>
  </si>
  <si>
    <t>No cuenta con local</t>
  </si>
  <si>
    <t>No tiene comprobante de venta</t>
  </si>
  <si>
    <t>No se asigna salario</t>
  </si>
  <si>
    <t>No tiene ningún tipo de contabilidad</t>
  </si>
  <si>
    <t>No esta inscrito en ninguna instancia pública</t>
  </si>
  <si>
    <t>No esta inscrito con cédula jurídica</t>
  </si>
  <si>
    <t>Informalidad</t>
  </si>
  <si>
    <t>GRÁFICO 4.3</t>
  </si>
  <si>
    <t>Otra</t>
  </si>
  <si>
    <t>GRÁFICO 4.4</t>
  </si>
  <si>
    <t>2. Tratar de poner todos los textos de forma horizontal, para que la lectura sea más fácil.</t>
  </si>
  <si>
    <t>1. Poner los valores de porcentaje en una línea solos, que no se mezclen con el texto.</t>
  </si>
  <si>
    <t>Observaciones:</t>
  </si>
  <si>
    <t>Construcción</t>
  </si>
  <si>
    <t>Industrias manufactureras</t>
  </si>
  <si>
    <t xml:space="preserve"> </t>
  </si>
  <si>
    <t>GRÁFICO 4.5</t>
  </si>
  <si>
    <r>
      <t>Comprobante de venta</t>
    </r>
    <r>
      <rPr>
        <b/>
        <vertAlign val="superscript"/>
        <sz val="11"/>
        <rFont val="Open Sans Condensed"/>
      </rPr>
      <t>3/</t>
    </r>
  </si>
  <si>
    <r>
      <t>Inscrito en alguna instancia pública</t>
    </r>
    <r>
      <rPr>
        <vertAlign val="superscript"/>
        <sz val="11"/>
        <color rgb="FF000000"/>
        <rFont val="Open Sans Condensed"/>
      </rPr>
      <t>1/</t>
    </r>
  </si>
  <si>
    <r>
      <t>Tiene cédula jurídica</t>
    </r>
    <r>
      <rPr>
        <vertAlign val="superscript"/>
        <sz val="11"/>
        <color rgb="FF000000"/>
        <rFont val="Open Sans Condensed"/>
      </rPr>
      <t>2/</t>
    </r>
  </si>
  <si>
    <r>
      <t>Cuenta propia con ayudantes</t>
    </r>
    <r>
      <rPr>
        <vertAlign val="superscript"/>
        <sz val="11"/>
        <color rgb="FF000000"/>
        <rFont val="Open Sans Condensed"/>
      </rPr>
      <t>1/</t>
    </r>
  </si>
  <si>
    <r>
      <t>Cuenta propia solo con socios</t>
    </r>
    <r>
      <rPr>
        <vertAlign val="superscript"/>
        <sz val="11"/>
        <color rgb="FF000000"/>
        <rFont val="Open Sans Condensed"/>
      </rPr>
      <t>2/</t>
    </r>
  </si>
  <si>
    <r>
      <t>Otra</t>
    </r>
    <r>
      <rPr>
        <vertAlign val="superscript"/>
        <sz val="11"/>
        <color rgb="FF000000"/>
        <rFont val="Open Sans Condensed"/>
      </rPr>
      <t>1/</t>
    </r>
  </si>
  <si>
    <r>
      <t>Servicios técnico-profesionales y otros servicios a personas</t>
    </r>
    <r>
      <rPr>
        <vertAlign val="superscript"/>
        <sz val="11"/>
        <color rgb="FF000000"/>
        <rFont val="Open Sans Condensed"/>
      </rPr>
      <t>1/</t>
    </r>
  </si>
  <si>
    <r>
      <t>Otras actividades de servicios</t>
    </r>
    <r>
      <rPr>
        <vertAlign val="superscript"/>
        <sz val="11"/>
        <color rgb="FF000000"/>
        <rFont val="Open Sans Condensed"/>
      </rPr>
      <t>2/</t>
    </r>
  </si>
  <si>
    <r>
      <t>Otro tipo de ayudas</t>
    </r>
    <r>
      <rPr>
        <vertAlign val="superscript"/>
        <sz val="11"/>
        <rFont val="Open Sans Condensed"/>
      </rPr>
      <t>3/</t>
    </r>
  </si>
  <si>
    <r>
      <t>Ministerios de Gobierno</t>
    </r>
    <r>
      <rPr>
        <vertAlign val="superscript"/>
        <sz val="11"/>
        <color rgb="FF000000"/>
        <rFont val="Open Sans Condensed"/>
      </rPr>
      <t>2/</t>
    </r>
  </si>
  <si>
    <r>
      <t>Otras</t>
    </r>
    <r>
      <rPr>
        <vertAlign val="superscript"/>
        <sz val="11"/>
        <color rgb="FF000000"/>
        <rFont val="Open Sans Condensed"/>
      </rPr>
      <t>3/</t>
    </r>
  </si>
  <si>
    <r>
      <t>Otro</t>
    </r>
    <r>
      <rPr>
        <vertAlign val="superscript"/>
        <sz val="11"/>
        <rFont val="Open Sans Condensed"/>
      </rPr>
      <t>3/</t>
    </r>
  </si>
  <si>
    <t>3/ Incluye ayudas materiales o subsidios, donación de semillas, alimento, maquinaria, entre otros.</t>
  </si>
  <si>
    <t>1/ Incluye lo realizado como pasatiempo, por bienestar, entre otros.</t>
  </si>
  <si>
    <r>
      <t>Solicitud de financiamiento</t>
    </r>
    <r>
      <rPr>
        <b/>
        <vertAlign val="superscript"/>
        <sz val="11"/>
        <rFont val="Open Sans Condensed"/>
      </rPr>
      <t>1/</t>
    </r>
  </si>
  <si>
    <r>
      <t>Otro</t>
    </r>
    <r>
      <rPr>
        <vertAlign val="superscript"/>
        <sz val="11"/>
        <color rgb="FF000000"/>
        <rFont val="Open Sans Condensed"/>
      </rPr>
      <t>2/</t>
    </r>
  </si>
  <si>
    <t>No ha solicitado</t>
  </si>
  <si>
    <t>Si ha solicitado</t>
  </si>
  <si>
    <t>Si conoce</t>
  </si>
  <si>
    <t>Si utiliza</t>
  </si>
  <si>
    <t>Sexo, zona y región de planificación de la</t>
  </si>
  <si>
    <t>persona independiente</t>
  </si>
  <si>
    <t>Instituciones públicas y privadas,</t>
  </si>
  <si>
    <t>empresas y organizaciones</t>
  </si>
  <si>
    <t>Necesidades requeridas</t>
  </si>
  <si>
    <t>Monto promedio</t>
  </si>
  <si>
    <t>Plazo</t>
  </si>
  <si>
    <t>otorgado</t>
  </si>
  <si>
    <t>Costa Rica. Cantidad de microempresas de los hogares por año, 2013 - 2025</t>
  </si>
  <si>
    <t>Fuente: INEC-Costa Rica. Encuesta Nacional de Hogares Productores 2013 - 2015 y Encuesta Nacional de Microempresas de los Hogares 2017 - 2025.</t>
  </si>
  <si>
    <t>Costa Rica. Distribución porcentual de microempresas de los hogares según tipo de trabajador independiente, 2025</t>
  </si>
  <si>
    <t>Fuente: INEC-Costa Rica. Encuesta Nacional de Microempresas de los Hogares, 2025.</t>
  </si>
  <si>
    <t>Costa Rica. Porcentaje de microempresas de los hogares que cumplen con criterios de informalidad, 2024 y  2025</t>
  </si>
  <si>
    <t>Fuente: INEC-Costa Rica. Encuesta Nacional de Microempresas de los Hogares, 2024 y 2025.</t>
  </si>
  <si>
    <t>Costa Rica. Porcentaje de microempresas de los hogares según principal razón para iniciar la actividad económica, 2024 y 2025</t>
  </si>
  <si>
    <t>Costa Rica. Distribución porcentual de las microempresas de los hogares según sector de actividad económica, 2025</t>
  </si>
  <si>
    <t>Agropecuario
12,4</t>
  </si>
  <si>
    <t>Industria
22,4</t>
  </si>
  <si>
    <t>Comercio
21,4</t>
  </si>
  <si>
    <t>Servicios
43,9</t>
  </si>
  <si>
    <r>
      <t>Servicios técnico-profesionales y otros servicios a personas</t>
    </r>
    <r>
      <rPr>
        <b/>
        <vertAlign val="superscript"/>
        <sz val="11"/>
        <rFont val="Open Sans Condensed"/>
      </rPr>
      <t>1/</t>
    </r>
  </si>
  <si>
    <r>
      <t>Otras actividades de servicios</t>
    </r>
    <r>
      <rPr>
        <b/>
        <vertAlign val="superscript"/>
        <sz val="11"/>
        <rFont val="Open Sans Condensed"/>
      </rPr>
      <t>2/</t>
    </r>
  </si>
  <si>
    <t>Costa Rica. Distribución porcentual de las microempresas de los hogares por sector de actividad económica según tamaño del negocio, 2025</t>
  </si>
  <si>
    <t>Costa Rica. Distribución porcentual de personas ocupadas en las microempresas de los hogares por sector de actividad económica según estabilidad del empleo, 2025</t>
  </si>
  <si>
    <t>Costa Rica. Porcentaje de microempresas de los hogares según necesidad requerida, 2024 y 2025</t>
  </si>
  <si>
    <r>
      <t>Costa Rica. Porcentaje de microempresas de los hogares según necesidad requerida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>, 2024 y 2025</t>
    </r>
  </si>
  <si>
    <t>Costa Rica. Distribución porcentual de las microempresas de los hogares sobre el conocimiento de la existencia del Sistema de Banca para el Desarrollo (SBD) y el medio por el cual se enteraron, 2025</t>
  </si>
  <si>
    <t>Costa Rica. Porcentaje de microempresas de los hogares por sector de actividad económica y tecnologías de información y comunicación utilizadas, 2025</t>
  </si>
  <si>
    <t>Costa Rica. Distribución porcentual de las expectativas sobre el comportamiento de las ventas y personal colaborador para los próximos doce meses de los trabajadores independientes que piensan continuar con la actividad, 2025</t>
  </si>
  <si>
    <r>
      <t>Costa Rica. Distribución porcentual de las expectativas sobre el comportamiento de las ventas y personal colaborador para los próximos doce meses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 xml:space="preserve"> de los trabajadores independientes que piensan continuar con la actividad, 2025</t>
    </r>
  </si>
  <si>
    <t>1/ Considere que la consulta se realizó en agosto-setiembre de 2025.</t>
  </si>
  <si>
    <t>Costa Rica. Personas independientes en las microempresas de los hogares por año según sexo, zona y región de planificación de residencia del trabajador autónomo, 2024 y 2025</t>
  </si>
  <si>
    <t>Costa Rica. Personas independientes en las microempresas de los hogares por año y sexo según grupos de edades, nivel de educación y jefatura del hogar, 2024 y 2025</t>
  </si>
  <si>
    <t>No es jefatura del hogar</t>
  </si>
  <si>
    <t>Costa Rica. Microempresas de los hogares por año y sexo según tipo de trabajador independiente, motivación emprendedora de la persona dueña y sector de actividad económica, 2024 y 2025</t>
  </si>
  <si>
    <t>2024</t>
  </si>
  <si>
    <t>1/ Incluye las personas  ayudantes no remuneradas y las personas asalariadas que trabajan ocasionalmente.</t>
  </si>
  <si>
    <t>Costa Rica. Microempresas de los hogares por año según características de formalidad y comprobante de venta, 2024 y 2025</t>
  </si>
  <si>
    <t>Costa Rica. Microempresas de los hogares por año según principal razón para iniciar la actividad económica, 2024 y 2025</t>
  </si>
  <si>
    <t>Costa Rica. Microempresas de los hogares por año según sector de actividad económica, 2024 y 2025</t>
  </si>
  <si>
    <t>Costa Rica. Microempresas de los hogares por sector de actividad económica según año y región de planificación de la residencia de la persona independiente, 2024 y 2025</t>
  </si>
  <si>
    <t>Costa Rica. Microempresas de los hogares por año y tamaño del negocio según sector de actividad económica, 2024 y 2025</t>
  </si>
  <si>
    <t>Costa Rica. Empleo en las microempresas de los hogares por año y estabilidad según sector de actividad económica, 2024 y 2025</t>
  </si>
  <si>
    <r>
      <t>Costa Rica. Empleo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en las microempresas de los hogares por año y estabilidad según sector de actividad económica, 2024 y 2025</t>
    </r>
  </si>
  <si>
    <t>Costa Rica. Porcentaje de empleo generado por las microempresas de los hogares en el país por año según sector de actividad económica, 2024 y 2025</t>
  </si>
  <si>
    <r>
      <t>Costa Rica. Porcentaje de empleo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generado por las microempresas de los hogares en el país por año según sector de actividad económica, 2024 y 2025</t>
    </r>
  </si>
  <si>
    <t>Fuente: INEC-Costa Rica. Encuesta Nacional de Microempresas de los Hogares 2024 y 2025, y Encuesta Continua de Empleo IV trimestre 2023; I, II, III y IV trimestre 2024; I, II y III trimestre 2025.</t>
  </si>
  <si>
    <t>Costa Rica. Microempresas de los hogares por sector de actividad económica según año y tiempo de permanencia en el mercado, 2024 y 2025</t>
  </si>
  <si>
    <t>Costa Rica. Microempresas de los hogares por año según disponibilidad de local para realizar tareas, 2024 y 2025</t>
  </si>
  <si>
    <t>1/ Incluye: mar, río, laguna o manglar.</t>
  </si>
  <si>
    <t>Costa Rica. Microempresas de los hogares por si solicitó apoyo en los últimos doce meses según instituciones públicas y privadas, empresas y organizaciones donde realizó la solicitud, 2024 y 2025</t>
  </si>
  <si>
    <r>
      <t>Costa Rica. Microempresas de los hogares por si solicitó apoyo en los últimos doce meses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 xml:space="preserve"> según instituciones públicas y privadas, empresas y organizaciones donde realizó la solicitud, 2024 y 2025</t>
    </r>
  </si>
  <si>
    <t>1/ El periodo de referencia corresponde a los últimos doce meses (setiembre 2024 - agosto 2025) y la variable en estudio no es comparable con los datos del 2013-2015.</t>
  </si>
  <si>
    <t>Costa Rica. Microempresas de los hogares según tipo de apoyo recibido en los últimos doce meses, 2024 y 2025</t>
  </si>
  <si>
    <r>
      <t>Costa Rica. Microempresas de los hogares según tipo de apoyo recibido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 xml:space="preserve"> en los últimos doce meses</t>
    </r>
    <r>
      <rPr>
        <b/>
        <vertAlign val="superscript"/>
        <sz val="12"/>
        <rFont val="Open Sans Condensed"/>
      </rPr>
      <t>2/</t>
    </r>
    <r>
      <rPr>
        <b/>
        <sz val="12"/>
        <rFont val="Open Sans Condensed"/>
      </rPr>
      <t>, 2024 y 2025</t>
    </r>
  </si>
  <si>
    <t>2/ El periodo de referencia corresponde a los últimos doce meses (setiembre 2024 - agosto 2025) y la variable en estudio no es comparable con los datos del 2013-2015.</t>
  </si>
  <si>
    <t>Costa Rica. Microempresas de los hogares con créditos aprobados para desarrollar la actividad por año según destino del crédito, 2024 y 2025</t>
  </si>
  <si>
    <t>Costa Rica. Microempresas de los hogares por año según solicitud de financiamiento, conocimiento del Sistema de Banca para el Desarrollo (SBD) y uso de productos o servicios financieros, 2024 y 2025</t>
  </si>
  <si>
    <t>Fuente: INEC-Costa Rica. Encuesta Nacional de Microempresas de los Hogares 2024 y 2025.</t>
  </si>
  <si>
    <t>Costa Rica. Microempresas de los hogares que solicitaron créditos por año según entidad donde solicitó el crédito más reciente, tipo de crédito solicitado y la obtención de ese préstamo, 2024 y 2025</t>
  </si>
  <si>
    <t>Costa Rica. Créditos recibidos por las microempresas de los hogares por total otorgado (en porcentaje), monto promedio prestado (en colones) y plazo promedio (en meses) según entidad que otorgó el crédito, 2024 y 2025</t>
  </si>
  <si>
    <t>Costa Rica. Microempresas de los hogares por sector de actividad económica según año y tecnologías de información y comunicación utilizadas, 2024 y 2025</t>
  </si>
  <si>
    <r>
      <t>Costa Rica. Microempresas de los hogares por sector de actividad económica según año y tecnologías de información y comunicación utilizadas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>, 2024 y 2025</t>
    </r>
  </si>
  <si>
    <t>Costa Rica. Microempresas de los hogares por expectativa de los trabajadores independientes sobre la cantidad de colaboradores permanentes para los próximos doce meses según año y sector de actividad económica, 2024 y 2025</t>
  </si>
  <si>
    <r>
      <t>Costa Rica. Microempresas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de los hogares por expectativa de los trabajadores independientes sobre la cantidad de colaboradores permanentes para los próximos doce meses</t>
    </r>
    <r>
      <rPr>
        <b/>
        <vertAlign val="superscript"/>
        <sz val="12"/>
        <color theme="1"/>
        <rFont val="Open Sans Condensed"/>
      </rPr>
      <t>2/</t>
    </r>
    <r>
      <rPr>
        <b/>
        <sz val="12"/>
        <color theme="1"/>
        <rFont val="Open Sans Condensed"/>
      </rPr>
      <t xml:space="preserve"> según año y sector de actividad económica, 2024 y 2025</t>
    </r>
  </si>
  <si>
    <t>2/ Considere que la consulta se realizó en setiembre de 2025.</t>
  </si>
  <si>
    <t>Costa Rica. Microempresas de los hogares por expectativa de los trabajadores independientes sobre el nivel de ventas para los próximos doce meses según año y sector de actividad económica, 2024 y 2025</t>
  </si>
  <si>
    <r>
      <t>Costa Rica. Microempresas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de los hogares por expectativa de los trabajadores independientes sobre el nivel de ventas para los próximos doce meses</t>
    </r>
    <r>
      <rPr>
        <b/>
        <vertAlign val="superscript"/>
        <sz val="12"/>
        <color theme="1"/>
        <rFont val="Open Sans Condensed"/>
      </rPr>
      <t>2/</t>
    </r>
    <r>
      <rPr>
        <b/>
        <sz val="12"/>
        <color theme="1"/>
        <rFont val="Open Sans Condensed"/>
      </rPr>
      <t xml:space="preserve"> según año y sector de actividad económica, 2024 y 2025</t>
    </r>
  </si>
  <si>
    <r>
      <t>Costa Rica. Personas independientes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en las microempresas de los hogares por año según sexo, zona y región de planificación de residencia del trabajador autónomo, 2024 y 2025</t>
    </r>
  </si>
  <si>
    <t>Costa Rica. Microempresas de los hogares por sector de actividad económica según año y necesidades requeridas para mantenerse operando o crecer, 2024 y 2025</t>
  </si>
  <si>
    <r>
      <t>Costa Rica. Microempresas de los hogares por sector de actividad económica según año y necesidades requeridas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para operar o crecer, 2024 y 2025</t>
    </r>
  </si>
  <si>
    <t>2/ Incluye: chambas; actividades de peluquería y tratamientos de belleza; reparación de aparatos, calzado y computadoras; arreglos de ropa; entre otras.</t>
  </si>
  <si>
    <r>
      <t>Cuenta propia con ayudantes</t>
    </r>
    <r>
      <rPr>
        <vertAlign val="superscript"/>
        <sz val="11"/>
        <color theme="0"/>
        <rFont val="Open Sans Condensed"/>
      </rPr>
      <t>1/</t>
    </r>
  </si>
  <si>
    <r>
      <t>Cuenta propia solo con socios</t>
    </r>
    <r>
      <rPr>
        <vertAlign val="superscript"/>
        <sz val="11"/>
        <color theme="0"/>
        <rFont val="Open Sans Condensed"/>
      </rPr>
      <t>2/</t>
    </r>
  </si>
  <si>
    <r>
      <t>No cuenta con seguro social</t>
    </r>
    <r>
      <rPr>
        <sz val="8"/>
        <color theme="0"/>
        <rFont val="Open Sans Condensed"/>
      </rPr>
      <t xml:space="preserve"> </t>
    </r>
    <r>
      <rPr>
        <vertAlign val="superscript"/>
        <sz val="8"/>
        <color theme="0"/>
        <rFont val="Open Sans Condensed"/>
      </rPr>
      <t>1/</t>
    </r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</si>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</sst>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0.0"/>
    <numFmt numFmtId="165" formatCode="###0.0"/>
    <numFmt numFmtId="166" formatCode="_-* #,##0_-;\-* #,##0_-;_-* &quot;-&quot;??_-;_-@_-"/>
    <numFmt numFmtId="167" formatCode="0.0%"/>
    <numFmt numFmtId="168" formatCode="###0"/>
    <numFmt numFmtId="169" formatCode="_-* #,##0.0_-;\-* #,##0.0_-;_-* &quot;-&quot;??_-;_-@_-"/>
    <numFmt numFmtId="170" formatCode="0.000"/>
    <numFmt numFmtId="171" formatCode="###\ ###\ ###"/>
    <numFmt numFmtId="172" formatCode="###\ ###\ ###\ ###"/>
    <numFmt numFmtId="173" formatCode="###.0\ ###\ ###\ ###"/>
    <numFmt numFmtId="174" formatCode="###.#"/>
    <numFmt numFmtId="175" formatCode="###.0"/>
    <numFmt numFmtId="176" formatCode="_(* #,##0.00_);_(* \(#,##0.00\);_(* &quot;-&quot;??_);_(@_)"/>
    <numFmt numFmtId="177" formatCode="###\ ###\ ##0;_(* \(#,##0\);_(* &quot;-&quot;_);_(@_)"/>
    <numFmt numFmtId="178" formatCode="#\ ###\ ###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Garamond"/>
      <family val="2"/>
    </font>
    <font>
      <b/>
      <sz val="11"/>
      <name val="Garamond"/>
      <family val="1"/>
    </font>
    <font>
      <sz val="10"/>
      <name val="Arial"/>
      <family val="2"/>
    </font>
    <font>
      <vertAlign val="superscript"/>
      <sz val="10"/>
      <color theme="1"/>
      <name val="Garamond"/>
      <family val="1"/>
    </font>
    <font>
      <sz val="11"/>
      <color theme="0"/>
      <name val="Garamond"/>
      <family val="2"/>
    </font>
    <font>
      <sz val="9"/>
      <color theme="0"/>
      <name val="Arial"/>
      <family val="2"/>
    </font>
    <font>
      <sz val="11"/>
      <name val="Garamond"/>
      <family val="1"/>
    </font>
    <font>
      <sz val="11"/>
      <color indexed="8"/>
      <name val="Garamond"/>
      <family val="1"/>
    </font>
    <font>
      <b/>
      <sz val="11"/>
      <color theme="1"/>
      <name val="Calibri"/>
      <family val="2"/>
      <scheme val="minor"/>
    </font>
    <font>
      <b/>
      <sz val="12"/>
      <color rgb="FF000000"/>
      <name val="Open Sans Condensed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sz val="10"/>
      <name val="Open Sans Condensed"/>
    </font>
    <font>
      <sz val="12"/>
      <color theme="1"/>
      <name val="Open Sans Condensed"/>
    </font>
    <font>
      <b/>
      <vertAlign val="superscript"/>
      <sz val="12"/>
      <name val="Open Sans Condensed"/>
    </font>
    <font>
      <b/>
      <sz val="12"/>
      <name val="Open Sans Condensed"/>
    </font>
    <font>
      <b/>
      <sz val="12"/>
      <color rgb="FFFF0000"/>
      <name val="Open Sans Condensed"/>
    </font>
    <font>
      <b/>
      <sz val="11"/>
      <color theme="1"/>
      <name val="Open Sans Condensed"/>
    </font>
    <font>
      <b/>
      <sz val="11"/>
      <color theme="0"/>
      <name val="Open Sans Condensed"/>
    </font>
    <font>
      <sz val="11"/>
      <color theme="0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sz val="10"/>
      <color theme="1"/>
      <name val="Open Sans Condensed"/>
    </font>
    <font>
      <sz val="11"/>
      <color indexed="8"/>
      <name val="Open Sans Condensed"/>
    </font>
    <font>
      <b/>
      <sz val="11"/>
      <name val="Open Sans Condensed"/>
    </font>
    <font>
      <sz val="11"/>
      <color theme="1"/>
      <name val="OpenSansCondensed-SemiBold"/>
    </font>
    <font>
      <sz val="10"/>
      <color theme="1"/>
      <name val="OpenSansCondensed-SemiBold"/>
    </font>
    <font>
      <b/>
      <vertAlign val="superscript"/>
      <sz val="12"/>
      <color theme="1"/>
      <name val="Open Sans Condensed"/>
    </font>
    <font>
      <b/>
      <sz val="12"/>
      <color rgb="FFC1B031"/>
      <name val="Open Sans Condensed"/>
    </font>
    <font>
      <b/>
      <vertAlign val="superscript"/>
      <sz val="11"/>
      <name val="Open Sans Condensed"/>
    </font>
    <font>
      <b/>
      <sz val="11"/>
      <color theme="1"/>
      <name val="OpenSansCondensed-SemiBold"/>
    </font>
    <font>
      <sz val="11"/>
      <color theme="8" tint="-0.499984740745262"/>
      <name val="Open Sans Condensed"/>
    </font>
    <font>
      <b/>
      <sz val="12"/>
      <color theme="3" tint="-0.249977111117893"/>
      <name val="Open Sans Condensed"/>
    </font>
    <font>
      <b/>
      <sz val="12"/>
      <color theme="8" tint="-0.499984740745262"/>
      <name val="Open Sans Condensed"/>
    </font>
    <font>
      <b/>
      <sz val="12"/>
      <color rgb="FF0048E0"/>
      <name val="Open Sans Condensed"/>
    </font>
    <font>
      <b/>
      <sz val="14"/>
      <name val="Open Sans Condensed"/>
    </font>
    <font>
      <b/>
      <sz val="11"/>
      <color rgb="FF007EB9"/>
      <name val="Open Sans Condensed"/>
    </font>
    <font>
      <sz val="11"/>
      <color rgb="FF007EB9"/>
      <name val="Open Sans Condensed"/>
    </font>
    <font>
      <vertAlign val="superscript"/>
      <sz val="11"/>
      <color rgb="FF000000"/>
      <name val="Open Sans Condensed"/>
    </font>
    <font>
      <vertAlign val="superscript"/>
      <sz val="11"/>
      <name val="Open Sans Condensed"/>
    </font>
    <font>
      <sz val="11"/>
      <color rgb="FFFF0000"/>
      <name val="Open Sans Condensed"/>
    </font>
    <font>
      <b/>
      <sz val="11"/>
      <color rgb="FFFF0000"/>
      <name val="Open Sans Condensed"/>
    </font>
    <font>
      <b/>
      <sz val="14"/>
      <color rgb="FFFF0000"/>
      <name val="Open Sans Condensed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Open Sans Condensed Medium"/>
    </font>
    <font>
      <sz val="12"/>
      <color theme="1"/>
      <name val="Open Sans Condensed Medium"/>
    </font>
    <font>
      <sz val="11"/>
      <color rgb="FF000000"/>
      <name val="Garamond"/>
      <family val="2"/>
    </font>
    <font>
      <vertAlign val="superscript"/>
      <sz val="10"/>
      <color rgb="FF000000"/>
      <name val="Garamond"/>
      <family val="1"/>
    </font>
    <font>
      <sz val="11"/>
      <color rgb="FF000000"/>
      <name val="Open Sans Condensed SemiBold"/>
    </font>
    <font>
      <sz val="11"/>
      <color theme="0"/>
      <name val="Calibri"/>
      <family val="2"/>
    </font>
    <font>
      <vertAlign val="superscript"/>
      <sz val="11"/>
      <color theme="0"/>
      <name val="Open Sans Condensed"/>
    </font>
    <font>
      <sz val="8"/>
      <color theme="0"/>
      <name val="Open Sans Condensed"/>
    </font>
    <font>
      <vertAlign val="superscript"/>
      <sz val="8"/>
      <color theme="0"/>
      <name val="Open Sans Condensed"/>
    </font>
    <font>
      <sz val="12"/>
      <color theme="0"/>
      <name val="Open Sans Condensed"/>
    </font>
    <font>
      <sz val="11"/>
      <color rgb="FFFF0000"/>
      <name val="Calibri"/>
      <family val="2"/>
    </font>
    <font>
      <sz val="11"/>
      <name val="Calibri"/>
      <family val="2"/>
    </font>
    <font>
      <b/>
      <sz val="11"/>
      <color theme="0"/>
      <name val="Garamond"/>
      <family val="1"/>
    </font>
    <font>
      <sz val="11"/>
      <color theme="0"/>
      <name val="Garamond"/>
      <family val="1"/>
    </font>
    <font>
      <b/>
      <sz val="12"/>
      <color theme="0"/>
      <name val="Open Sans Condensed"/>
    </font>
    <font>
      <sz val="11"/>
      <color rgb="FFFFFFFF"/>
      <name val="Garamond"/>
      <family val="2"/>
    </font>
    <font>
      <b/>
      <sz val="11"/>
      <color rgb="FF000000"/>
      <name val="Open Sans Condensed"/>
    </font>
    <font>
      <b/>
      <sz val="11"/>
      <color rgb="FFFFFFFF"/>
      <name val="Open Sans Condensed"/>
    </font>
    <font>
      <b/>
      <sz val="9"/>
      <color rgb="FF000000"/>
      <name val="Arial Bold"/>
    </font>
    <font>
      <b/>
      <sz val="9"/>
      <color rgb="FFFFFFFF"/>
      <name val="Arial Bold"/>
    </font>
    <font>
      <sz val="9"/>
      <color rgb="FFFFFFFF"/>
      <name val="Arial"/>
      <family val="2"/>
    </font>
    <font>
      <sz val="10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AE8DB"/>
        <bgColor indexed="64"/>
      </patternFill>
    </fill>
    <fill>
      <patternFill patternType="solid">
        <fgColor rgb="FFF6D9C3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 applyNumberFormat="0" applyFill="0" applyBorder="0" applyAlignment="0" applyProtection="0"/>
    <xf numFmtId="0" fontId="1" fillId="0" borderId="0"/>
    <xf numFmtId="176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524">
    <xf numFmtId="0" fontId="0" fillId="0" borderId="0" xfId="0"/>
    <xf numFmtId="0" fontId="3" fillId="0" borderId="0" xfId="3"/>
    <xf numFmtId="0" fontId="6" fillId="0" borderId="0" xfId="3" applyFont="1" applyAlignment="1">
      <alignment horizontal="left" vertical="center"/>
    </xf>
    <xf numFmtId="0" fontId="2" fillId="0" borderId="0" xfId="0" applyFont="1"/>
    <xf numFmtId="0" fontId="0" fillId="2" borderId="10" xfId="0" applyFill="1" applyBorder="1" applyAlignment="1">
      <alignment horizontal="center" vertical="center" wrapText="1"/>
    </xf>
    <xf numFmtId="0" fontId="4" fillId="4" borderId="4" xfId="3" applyFont="1" applyFill="1" applyBorder="1" applyAlignment="1">
      <alignment vertical="center"/>
    </xf>
    <xf numFmtId="0" fontId="4" fillId="4" borderId="6" xfId="3" applyFont="1" applyFill="1" applyBorder="1" applyAlignment="1">
      <alignment vertical="center"/>
    </xf>
    <xf numFmtId="0" fontId="4" fillId="4" borderId="9" xfId="3" applyFont="1" applyFill="1" applyBorder="1" applyAlignment="1">
      <alignment vertical="center"/>
    </xf>
    <xf numFmtId="0" fontId="0" fillId="2" borderId="11" xfId="0" applyFill="1" applyBorder="1" applyAlignment="1">
      <alignment horizontal="center" vertical="center" wrapText="1"/>
    </xf>
    <xf numFmtId="166" fontId="9" fillId="0" borderId="1" xfId="1" applyNumberFormat="1" applyFont="1" applyFill="1" applyBorder="1" applyAlignment="1">
      <alignment vertical="center"/>
    </xf>
    <xf numFmtId="166" fontId="9" fillId="0" borderId="8" xfId="1" applyNumberFormat="1" applyFont="1" applyFill="1" applyBorder="1" applyAlignment="1">
      <alignment vertical="center"/>
    </xf>
    <xf numFmtId="169" fontId="10" fillId="0" borderId="5" xfId="1" applyNumberFormat="1" applyFont="1" applyFill="1" applyBorder="1" applyAlignment="1">
      <alignment horizontal="right" vertical="center"/>
    </xf>
    <xf numFmtId="169" fontId="10" fillId="0" borderId="7" xfId="1" applyNumberFormat="1" applyFont="1" applyFill="1" applyBorder="1" applyAlignment="1">
      <alignment horizontal="right" vertical="center"/>
    </xf>
    <xf numFmtId="0" fontId="11" fillId="0" borderId="0" xfId="0" applyFont="1"/>
    <xf numFmtId="0" fontId="7" fillId="0" borderId="0" xfId="3" applyFont="1"/>
    <xf numFmtId="0" fontId="0" fillId="0" borderId="0" xfId="0" applyAlignment="1">
      <alignment vertical="center"/>
    </xf>
    <xf numFmtId="0" fontId="1" fillId="0" borderId="0" xfId="0" applyFont="1"/>
    <xf numFmtId="0" fontId="5" fillId="0" borderId="0" xfId="5"/>
    <xf numFmtId="166" fontId="3" fillId="0" borderId="0" xfId="1" applyNumberFormat="1" applyFont="1" applyFill="1"/>
    <xf numFmtId="0" fontId="8" fillId="0" borderId="0" xfId="6" applyFont="1" applyAlignment="1">
      <alignment horizontal="center" wrapText="1"/>
    </xf>
    <xf numFmtId="168" fontId="8" fillId="0" borderId="0" xfId="6" applyNumberFormat="1" applyFont="1" applyAlignment="1">
      <alignment horizontal="right" vertical="center"/>
    </xf>
    <xf numFmtId="167" fontId="7" fillId="0" borderId="0" xfId="2" applyNumberFormat="1" applyFont="1" applyFill="1" applyBorder="1"/>
    <xf numFmtId="0" fontId="7" fillId="0" borderId="0" xfId="3" applyFont="1" applyAlignment="1">
      <alignment vertical="top" wrapText="1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12" fillId="0" borderId="0" xfId="0" applyFont="1" applyAlignment="1">
      <alignment horizontal="left" vertical="top"/>
    </xf>
    <xf numFmtId="0" fontId="14" fillId="0" borderId="0" xfId="3" applyFont="1"/>
    <xf numFmtId="0" fontId="15" fillId="0" borderId="0" xfId="0" applyFont="1" applyAlignment="1">
      <alignment vertical="center"/>
    </xf>
    <xf numFmtId="0" fontId="14" fillId="0" borderId="0" xfId="3" applyFont="1" applyAlignment="1">
      <alignment vertical="center"/>
    </xf>
    <xf numFmtId="0" fontId="14" fillId="0" borderId="0" xfId="0" applyFont="1" applyAlignment="1"/>
    <xf numFmtId="0" fontId="13" fillId="0" borderId="0" xfId="0" applyFont="1"/>
    <xf numFmtId="0" fontId="20" fillId="0" borderId="0" xfId="0" applyFont="1"/>
    <xf numFmtId="0" fontId="21" fillId="0" borderId="0" xfId="3" applyFont="1" applyAlignment="1">
      <alignment vertical="center"/>
    </xf>
    <xf numFmtId="0" fontId="19" fillId="0" borderId="0" xfId="0" applyFont="1" applyAlignment="1">
      <alignment horizontal="left" vertical="top"/>
    </xf>
    <xf numFmtId="0" fontId="14" fillId="0" borderId="0" xfId="0" applyFont="1" applyFill="1" applyBorder="1" applyAlignment="1">
      <alignment vertical="center"/>
    </xf>
    <xf numFmtId="0" fontId="25" fillId="0" borderId="0" xfId="8" applyFont="1" applyFill="1" applyBorder="1" applyAlignment="1">
      <alignment horizontal="left" vertical="center"/>
    </xf>
    <xf numFmtId="0" fontId="14" fillId="3" borderId="0" xfId="0" applyFont="1" applyFill="1" applyAlignment="1">
      <alignment vertical="center"/>
    </xf>
    <xf numFmtId="0" fontId="14" fillId="3" borderId="15" xfId="0" applyFont="1" applyFill="1" applyBorder="1" applyAlignment="1">
      <alignment vertical="center"/>
    </xf>
    <xf numFmtId="0" fontId="27" fillId="3" borderId="0" xfId="4" applyFont="1" applyFill="1" applyBorder="1" applyAlignment="1">
      <alignment horizontal="left" vertical="center" wrapText="1"/>
    </xf>
    <xf numFmtId="0" fontId="28" fillId="5" borderId="0" xfId="3" applyFont="1" applyFill="1" applyBorder="1" applyAlignment="1">
      <alignment horizontal="left" vertical="center"/>
    </xf>
    <xf numFmtId="0" fontId="21" fillId="6" borderId="16" xfId="3" applyFont="1" applyFill="1" applyBorder="1" applyAlignment="1">
      <alignment horizontal="center" vertical="center"/>
    </xf>
    <xf numFmtId="0" fontId="21" fillId="6" borderId="16" xfId="3" applyFont="1" applyFill="1" applyBorder="1" applyAlignment="1">
      <alignment vertical="center"/>
    </xf>
    <xf numFmtId="0" fontId="21" fillId="6" borderId="15" xfId="3" applyFont="1" applyFill="1" applyBorder="1" applyAlignment="1">
      <alignment vertical="center"/>
    </xf>
    <xf numFmtId="0" fontId="29" fillId="3" borderId="0" xfId="3" applyFont="1" applyFill="1" applyAlignment="1">
      <alignment vertical="center"/>
    </xf>
    <xf numFmtId="0" fontId="13" fillId="3" borderId="0" xfId="9" applyFont="1" applyFill="1" applyBorder="1" applyAlignment="1">
      <alignment vertical="center"/>
    </xf>
    <xf numFmtId="0" fontId="19" fillId="3" borderId="0" xfId="0" applyFont="1" applyFill="1" applyAlignment="1">
      <alignment vertical="center"/>
    </xf>
    <xf numFmtId="0" fontId="14" fillId="3" borderId="15" xfId="3" applyFont="1" applyFill="1" applyBorder="1" applyAlignment="1">
      <alignment vertical="center"/>
    </xf>
    <xf numFmtId="164" fontId="14" fillId="3" borderId="15" xfId="3" applyNumberFormat="1" applyFont="1" applyFill="1" applyBorder="1" applyAlignment="1">
      <alignment horizontal="right" vertical="center"/>
    </xf>
    <xf numFmtId="0" fontId="27" fillId="3" borderId="0" xfId="4" applyFont="1" applyFill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28" fillId="6" borderId="16" xfId="3" applyFont="1" applyFill="1" applyBorder="1" applyAlignment="1">
      <alignment vertical="center"/>
    </xf>
    <xf numFmtId="0" fontId="28" fillId="6" borderId="0" xfId="3" applyFont="1" applyFill="1" applyBorder="1" applyAlignment="1">
      <alignment vertical="center"/>
    </xf>
    <xf numFmtId="0" fontId="21" fillId="6" borderId="15" xfId="3" applyFont="1" applyFill="1" applyBorder="1" applyAlignment="1">
      <alignment horizontal="center" vertical="center"/>
    </xf>
    <xf numFmtId="0" fontId="28" fillId="6" borderId="15" xfId="3" applyFont="1" applyFill="1" applyBorder="1" applyAlignment="1">
      <alignment vertical="center"/>
    </xf>
    <xf numFmtId="0" fontId="21" fillId="3" borderId="0" xfId="3" applyFont="1" applyFill="1" applyAlignment="1">
      <alignment vertical="center"/>
    </xf>
    <xf numFmtId="164" fontId="14" fillId="3" borderId="0" xfId="3" applyNumberFormat="1" applyFont="1" applyFill="1" applyBorder="1" applyAlignment="1">
      <alignment horizontal="right" vertical="center"/>
    </xf>
    <xf numFmtId="0" fontId="28" fillId="6" borderId="15" xfId="3" applyFont="1" applyFill="1" applyBorder="1" applyAlignment="1">
      <alignment vertical="center" wrapText="1"/>
    </xf>
    <xf numFmtId="0" fontId="32" fillId="3" borderId="0" xfId="0" applyFont="1" applyFill="1" applyAlignment="1">
      <alignment vertical="center"/>
    </xf>
    <xf numFmtId="0" fontId="14" fillId="3" borderId="16" xfId="3" applyFont="1" applyFill="1" applyBorder="1" applyAlignment="1">
      <alignment vertical="center"/>
    </xf>
    <xf numFmtId="0" fontId="14" fillId="3" borderId="0" xfId="3" applyFont="1" applyFill="1" applyBorder="1" applyAlignment="1">
      <alignment vertical="center"/>
    </xf>
    <xf numFmtId="164" fontId="32" fillId="3" borderId="0" xfId="0" applyNumberFormat="1" applyFont="1" applyFill="1" applyAlignment="1">
      <alignment vertical="center"/>
    </xf>
    <xf numFmtId="0" fontId="27" fillId="3" borderId="16" xfId="4" applyFont="1" applyFill="1" applyBorder="1" applyAlignment="1">
      <alignment horizontal="left" vertical="center"/>
    </xf>
    <xf numFmtId="0" fontId="14" fillId="3" borderId="0" xfId="3" applyFont="1" applyFill="1" applyAlignment="1">
      <alignment vertical="center"/>
    </xf>
    <xf numFmtId="0" fontId="15" fillId="3" borderId="0" xfId="3" applyFont="1" applyFill="1" applyBorder="1" applyAlignment="1">
      <alignment horizontal="left" vertical="center"/>
    </xf>
    <xf numFmtId="0" fontId="23" fillId="3" borderId="0" xfId="3" applyFont="1" applyFill="1" applyBorder="1" applyAlignment="1">
      <alignment horizontal="left" vertical="center"/>
    </xf>
    <xf numFmtId="49" fontId="26" fillId="3" borderId="0" xfId="3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23" fillId="3" borderId="0" xfId="3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4" fillId="3" borderId="0" xfId="3" applyFont="1" applyFill="1" applyBorder="1" applyAlignment="1">
      <alignment vertical="center" wrapText="1"/>
    </xf>
    <xf numFmtId="165" fontId="28" fillId="5" borderId="0" xfId="3" applyNumberFormat="1" applyFont="1" applyFill="1" applyBorder="1" applyAlignment="1">
      <alignment vertical="center" wrapText="1"/>
    </xf>
    <xf numFmtId="0" fontId="28" fillId="5" borderId="0" xfId="3" applyFont="1" applyFill="1" applyBorder="1" applyAlignment="1">
      <alignment horizontal="left" vertical="center" wrapText="1"/>
    </xf>
    <xf numFmtId="0" fontId="23" fillId="3" borderId="0" xfId="3" applyFont="1" applyFill="1" applyBorder="1" applyAlignment="1">
      <alignment horizontal="center" vertical="center" wrapText="1"/>
    </xf>
    <xf numFmtId="0" fontId="23" fillId="3" borderId="0" xfId="3" applyFont="1" applyFill="1" applyBorder="1" applyAlignment="1">
      <alignment horizontal="left" vertical="center" wrapText="1"/>
    </xf>
    <xf numFmtId="49" fontId="26" fillId="3" borderId="0" xfId="3" applyNumberFormat="1" applyFont="1" applyFill="1" applyBorder="1" applyAlignment="1">
      <alignment vertical="center" wrapText="1"/>
    </xf>
    <xf numFmtId="0" fontId="13" fillId="3" borderId="0" xfId="9" applyFont="1" applyFill="1" applyBorder="1" applyAlignment="1">
      <alignment horizontal="left" vertical="center"/>
    </xf>
    <xf numFmtId="0" fontId="32" fillId="3" borderId="0" xfId="0" applyFont="1" applyFill="1" applyAlignment="1">
      <alignment vertical="center" wrapText="1"/>
    </xf>
    <xf numFmtId="0" fontId="19" fillId="3" borderId="0" xfId="0" applyFont="1" applyFill="1" applyAlignment="1">
      <alignment vertical="center" wrapText="1"/>
    </xf>
    <xf numFmtId="0" fontId="19" fillId="3" borderId="0" xfId="3" applyFont="1" applyFill="1" applyAlignment="1">
      <alignment vertical="center"/>
    </xf>
    <xf numFmtId="0" fontId="29" fillId="0" borderId="0" xfId="3" applyFont="1" applyAlignment="1">
      <alignment vertical="center"/>
    </xf>
    <xf numFmtId="0" fontId="27" fillId="3" borderId="16" xfId="4" applyFont="1" applyFill="1" applyBorder="1" applyAlignment="1">
      <alignment horizontal="left" vertical="center" wrapText="1"/>
    </xf>
    <xf numFmtId="172" fontId="28" fillId="5" borderId="0" xfId="3" applyNumberFormat="1" applyFont="1" applyFill="1" applyBorder="1" applyAlignment="1">
      <alignment vertical="center" wrapText="1"/>
    </xf>
    <xf numFmtId="49" fontId="26" fillId="3" borderId="16" xfId="3" applyNumberFormat="1" applyFont="1" applyFill="1" applyBorder="1" applyAlignment="1">
      <alignment vertical="center"/>
    </xf>
    <xf numFmtId="0" fontId="36" fillId="3" borderId="0" xfId="0" applyFont="1" applyFill="1" applyAlignment="1">
      <alignment vertical="center"/>
    </xf>
    <xf numFmtId="164" fontId="14" fillId="3" borderId="0" xfId="3" applyNumberFormat="1" applyFont="1" applyFill="1" applyAlignment="1">
      <alignment vertical="center"/>
    </xf>
    <xf numFmtId="0" fontId="15" fillId="3" borderId="0" xfId="0" applyFont="1" applyFill="1" applyAlignment="1">
      <alignment vertical="center"/>
    </xf>
    <xf numFmtId="172" fontId="15" fillId="3" borderId="0" xfId="3" applyNumberFormat="1" applyFont="1" applyFill="1" applyBorder="1" applyAlignment="1">
      <alignment vertical="center" wrapText="1"/>
    </xf>
    <xf numFmtId="0" fontId="21" fillId="0" borderId="0" xfId="3" applyFont="1" applyFill="1" applyBorder="1" applyAlignment="1">
      <alignment vertical="center"/>
    </xf>
    <xf numFmtId="0" fontId="14" fillId="0" borderId="0" xfId="3" applyFont="1" applyBorder="1" applyAlignment="1">
      <alignment vertical="center"/>
    </xf>
    <xf numFmtId="0" fontId="21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13" fillId="3" borderId="0" xfId="3" applyFont="1" applyFill="1" applyAlignment="1">
      <alignment vertical="center"/>
    </xf>
    <xf numFmtId="0" fontId="37" fillId="3" borderId="0" xfId="9" applyFont="1" applyFill="1" applyBorder="1" applyAlignment="1">
      <alignment horizontal="left" vertical="center" wrapText="1"/>
    </xf>
    <xf numFmtId="0" fontId="38" fillId="3" borderId="0" xfId="9" applyFont="1" applyFill="1" applyBorder="1" applyAlignment="1">
      <alignment vertical="center" wrapText="1"/>
    </xf>
    <xf numFmtId="49" fontId="28" fillId="6" borderId="15" xfId="3" applyNumberFormat="1" applyFont="1" applyFill="1" applyBorder="1" applyAlignment="1">
      <alignment vertical="center"/>
    </xf>
    <xf numFmtId="165" fontId="15" fillId="3" borderId="0" xfId="3" applyNumberFormat="1" applyFont="1" applyFill="1" applyBorder="1" applyAlignment="1">
      <alignment vertical="center" wrapText="1"/>
    </xf>
    <xf numFmtId="0" fontId="40" fillId="6" borderId="0" xfId="0" applyFont="1" applyFill="1" applyAlignment="1"/>
    <xf numFmtId="0" fontId="39" fillId="6" borderId="0" xfId="0" applyFont="1" applyFill="1" applyAlignment="1">
      <alignment horizontal="right"/>
    </xf>
    <xf numFmtId="0" fontId="28" fillId="6" borderId="0" xfId="0" applyFont="1" applyFill="1" applyAlignment="1"/>
    <xf numFmtId="0" fontId="19" fillId="6" borderId="0" xfId="0" applyFont="1" applyFill="1" applyAlignment="1">
      <alignment horizontal="right"/>
    </xf>
    <xf numFmtId="0" fontId="19" fillId="6" borderId="0" xfId="0" applyFont="1" applyFill="1" applyAlignment="1"/>
    <xf numFmtId="0" fontId="40" fillId="0" borderId="0" xfId="0" applyFont="1" applyFill="1" applyAlignment="1"/>
    <xf numFmtId="0" fontId="14" fillId="0" borderId="0" xfId="0" applyFont="1" applyFill="1" applyAlignment="1"/>
    <xf numFmtId="0" fontId="0" fillId="0" borderId="0" xfId="0" applyFill="1"/>
    <xf numFmtId="0" fontId="25" fillId="0" borderId="0" xfId="8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41" fillId="0" borderId="0" xfId="0" applyFont="1" applyFill="1" applyAlignment="1">
      <alignment vertical="center"/>
    </xf>
    <xf numFmtId="0" fontId="13" fillId="3" borderId="0" xfId="9" applyFont="1" applyFill="1" applyAlignment="1">
      <alignment vertical="center"/>
    </xf>
    <xf numFmtId="49" fontId="30" fillId="3" borderId="0" xfId="3" applyNumberFormat="1" applyFont="1" applyFill="1" applyAlignment="1">
      <alignment vertical="center"/>
    </xf>
    <xf numFmtId="0" fontId="1" fillId="0" borderId="0" xfId="0" applyFont="1" applyAlignment="1">
      <alignment vertical="center"/>
    </xf>
    <xf numFmtId="0" fontId="28" fillId="5" borderId="0" xfId="3" applyFont="1" applyFill="1" applyAlignment="1">
      <alignment horizontal="left" vertical="center"/>
    </xf>
    <xf numFmtId="172" fontId="28" fillId="5" borderId="0" xfId="3" applyNumberFormat="1" applyFont="1" applyFill="1" applyAlignment="1">
      <alignment horizontal="right" vertical="center" indent="1"/>
    </xf>
    <xf numFmtId="164" fontId="28" fillId="5" borderId="0" xfId="3" applyNumberFormat="1" applyFont="1" applyFill="1" applyAlignment="1">
      <alignment horizontal="right" vertical="center" indent="2"/>
    </xf>
    <xf numFmtId="0" fontId="28" fillId="5" borderId="0" xfId="3" applyFont="1" applyFill="1" applyAlignment="1">
      <alignment horizontal="right" vertical="center" indent="1"/>
    </xf>
    <xf numFmtId="164" fontId="28" fillId="5" borderId="0" xfId="3" applyNumberFormat="1" applyFont="1" applyFill="1" applyAlignment="1">
      <alignment horizontal="right" vertical="center" wrapText="1" indent="2"/>
    </xf>
    <xf numFmtId="0" fontId="27" fillId="0" borderId="0" xfId="4" applyFont="1" applyAlignment="1">
      <alignment horizontal="left" vertical="center" wrapText="1"/>
    </xf>
    <xf numFmtId="171" fontId="14" fillId="3" borderId="0" xfId="3" applyNumberFormat="1" applyFont="1" applyFill="1" applyAlignment="1">
      <alignment horizontal="right" vertical="center" wrapText="1" indent="1"/>
    </xf>
    <xf numFmtId="164" fontId="14" fillId="3" borderId="0" xfId="3" applyNumberFormat="1" applyFont="1" applyFill="1" applyAlignment="1">
      <alignment horizontal="right" vertical="center" wrapText="1" indent="2"/>
    </xf>
    <xf numFmtId="164" fontId="14" fillId="3" borderId="0" xfId="3" applyNumberFormat="1" applyFont="1" applyFill="1" applyAlignment="1">
      <alignment horizontal="right" vertical="center" indent="1"/>
    </xf>
    <xf numFmtId="167" fontId="28" fillId="5" borderId="0" xfId="2" applyNumberFormat="1" applyFont="1" applyFill="1" applyBorder="1" applyAlignment="1">
      <alignment horizontal="right" vertical="center" wrapText="1" indent="2"/>
    </xf>
    <xf numFmtId="0" fontId="27" fillId="3" borderId="0" xfId="4" applyFont="1" applyFill="1" applyAlignment="1">
      <alignment horizontal="left" vertical="center" wrapText="1"/>
    </xf>
    <xf numFmtId="0" fontId="21" fillId="6" borderId="0" xfId="3" applyFont="1" applyFill="1" applyAlignment="1">
      <alignment horizontal="center" vertical="center"/>
    </xf>
    <xf numFmtId="164" fontId="28" fillId="5" borderId="0" xfId="3" applyNumberFormat="1" applyFont="1" applyFill="1" applyAlignment="1">
      <alignment horizontal="right" vertical="center" indent="1"/>
    </xf>
    <xf numFmtId="0" fontId="21" fillId="5" borderId="0" xfId="3" applyFont="1" applyFill="1" applyAlignment="1">
      <alignment horizontal="right" vertical="center" indent="1"/>
    </xf>
    <xf numFmtId="171" fontId="21" fillId="5" borderId="0" xfId="3" applyNumberFormat="1" applyFont="1" applyFill="1" applyAlignment="1">
      <alignment horizontal="right" vertical="center" indent="1"/>
    </xf>
    <xf numFmtId="164" fontId="21" fillId="5" borderId="0" xfId="3" applyNumberFormat="1" applyFont="1" applyFill="1" applyAlignment="1">
      <alignment horizontal="right" vertical="center" indent="2"/>
    </xf>
    <xf numFmtId="164" fontId="21" fillId="5" borderId="0" xfId="3" applyNumberFormat="1" applyFont="1" applyFill="1" applyAlignment="1">
      <alignment horizontal="right" vertical="center" indent="1"/>
    </xf>
    <xf numFmtId="0" fontId="27" fillId="3" borderId="0" xfId="4" applyFont="1" applyFill="1" applyAlignment="1">
      <alignment horizontal="left" vertical="center"/>
    </xf>
    <xf numFmtId="171" fontId="14" fillId="3" borderId="0" xfId="3" applyNumberFormat="1" applyFont="1" applyFill="1" applyAlignment="1">
      <alignment horizontal="right" vertical="center" indent="1"/>
    </xf>
    <xf numFmtId="164" fontId="14" fillId="3" borderId="0" xfId="3" applyNumberFormat="1" applyFont="1" applyFill="1" applyAlignment="1">
      <alignment horizontal="right" vertical="center" indent="2"/>
    </xf>
    <xf numFmtId="0" fontId="14" fillId="3" borderId="0" xfId="3" applyFont="1" applyFill="1" applyAlignment="1">
      <alignment horizontal="right" vertical="center" indent="1"/>
    </xf>
    <xf numFmtId="0" fontId="28" fillId="6" borderId="0" xfId="3" applyFont="1" applyFill="1" applyAlignment="1">
      <alignment vertical="center"/>
    </xf>
    <xf numFmtId="171" fontId="14" fillId="3" borderId="16" xfId="3" applyNumberFormat="1" applyFont="1" applyFill="1" applyBorder="1" applyAlignment="1">
      <alignment horizontal="right" vertical="center" indent="1"/>
    </xf>
    <xf numFmtId="164" fontId="14" fillId="3" borderId="16" xfId="3" applyNumberFormat="1" applyFont="1" applyFill="1" applyBorder="1" applyAlignment="1">
      <alignment horizontal="right" vertical="center" indent="2"/>
    </xf>
    <xf numFmtId="0" fontId="14" fillId="3" borderId="16" xfId="3" applyFont="1" applyFill="1" applyBorder="1" applyAlignment="1">
      <alignment horizontal="right" vertical="center" indent="1"/>
    </xf>
    <xf numFmtId="164" fontId="14" fillId="3" borderId="0" xfId="3" applyNumberFormat="1" applyFont="1" applyFill="1" applyAlignment="1">
      <alignment horizontal="right" vertical="center"/>
    </xf>
    <xf numFmtId="0" fontId="13" fillId="3" borderId="0" xfId="3" applyFont="1" applyFill="1"/>
    <xf numFmtId="0" fontId="13" fillId="3" borderId="0" xfId="9" applyFont="1" applyFill="1"/>
    <xf numFmtId="0" fontId="29" fillId="3" borderId="0" xfId="3" applyFont="1" applyFill="1"/>
    <xf numFmtId="0" fontId="28" fillId="6" borderId="15" xfId="3" applyFont="1" applyFill="1" applyBorder="1"/>
    <xf numFmtId="0" fontId="21" fillId="0" borderId="0" xfId="0" applyFont="1"/>
    <xf numFmtId="173" fontId="28" fillId="5" borderId="0" xfId="3" applyNumberFormat="1" applyFont="1" applyFill="1" applyAlignment="1">
      <alignment horizontal="right" vertical="center" indent="1"/>
    </xf>
    <xf numFmtId="172" fontId="28" fillId="5" borderId="0" xfId="3" applyNumberFormat="1" applyFont="1" applyFill="1" applyAlignment="1">
      <alignment horizontal="right" vertical="center" indent="2"/>
    </xf>
    <xf numFmtId="164" fontId="14" fillId="3" borderId="0" xfId="3" applyNumberFormat="1" applyFont="1" applyFill="1" applyAlignment="1">
      <alignment horizontal="right"/>
    </xf>
    <xf numFmtId="0" fontId="14" fillId="3" borderId="0" xfId="3" applyFont="1" applyFill="1"/>
    <xf numFmtId="164" fontId="14" fillId="3" borderId="0" xfId="3" applyNumberFormat="1" applyFont="1" applyFill="1"/>
    <xf numFmtId="49" fontId="26" fillId="3" borderId="0" xfId="3" applyNumberFormat="1" applyFont="1" applyFill="1" applyAlignment="1">
      <alignment vertical="center"/>
    </xf>
    <xf numFmtId="0" fontId="23" fillId="3" borderId="0" xfId="3" applyFont="1" applyFill="1" applyAlignment="1">
      <alignment horizontal="left" vertical="center"/>
    </xf>
    <xf numFmtId="0" fontId="23" fillId="3" borderId="0" xfId="3" applyFont="1" applyFill="1" applyAlignment="1">
      <alignment vertical="center"/>
    </xf>
    <xf numFmtId="0" fontId="15" fillId="3" borderId="0" xfId="3" applyFont="1" applyFill="1" applyAlignment="1">
      <alignment horizontal="left" vertical="center"/>
    </xf>
    <xf numFmtId="172" fontId="15" fillId="3" borderId="0" xfId="3" applyNumberFormat="1" applyFont="1" applyFill="1" applyAlignment="1">
      <alignment horizontal="right" vertical="center" indent="1"/>
    </xf>
    <xf numFmtId="164" fontId="15" fillId="3" borderId="0" xfId="3" applyNumberFormat="1" applyFont="1" applyFill="1" applyAlignment="1">
      <alignment horizontal="right" vertical="center" indent="2"/>
    </xf>
    <xf numFmtId="171" fontId="28" fillId="5" borderId="0" xfId="3" applyNumberFormat="1" applyFont="1" applyFill="1" applyAlignment="1">
      <alignment horizontal="right" vertical="center" indent="1"/>
    </xf>
    <xf numFmtId="165" fontId="28" fillId="5" borderId="0" xfId="3" applyNumberFormat="1" applyFont="1" applyFill="1" applyAlignment="1">
      <alignment horizontal="right" vertical="center" indent="2"/>
    </xf>
    <xf numFmtId="165" fontId="14" fillId="3" borderId="0" xfId="3" applyNumberFormat="1" applyFont="1" applyFill="1" applyAlignment="1">
      <alignment horizontal="right" vertical="center" indent="2"/>
    </xf>
    <xf numFmtId="165" fontId="14" fillId="0" borderId="0" xfId="3" applyNumberFormat="1" applyFont="1" applyAlignment="1">
      <alignment horizontal="right" vertical="center" indent="2"/>
    </xf>
    <xf numFmtId="165" fontId="21" fillId="5" borderId="0" xfId="3" applyNumberFormat="1" applyFont="1" applyFill="1" applyAlignment="1">
      <alignment horizontal="right" vertical="center" indent="2"/>
    </xf>
    <xf numFmtId="165" fontId="14" fillId="3" borderId="16" xfId="3" applyNumberFormat="1" applyFont="1" applyFill="1" applyBorder="1" applyAlignment="1">
      <alignment horizontal="right" vertical="center" indent="2"/>
    </xf>
    <xf numFmtId="165" fontId="14" fillId="0" borderId="16" xfId="3" applyNumberFormat="1" applyFont="1" applyBorder="1" applyAlignment="1">
      <alignment horizontal="right" vertical="center" indent="2"/>
    </xf>
    <xf numFmtId="0" fontId="23" fillId="3" borderId="0" xfId="3" applyFont="1" applyFill="1" applyAlignment="1">
      <alignment horizontal="center" vertical="center"/>
    </xf>
    <xf numFmtId="0" fontId="19" fillId="3" borderId="0" xfId="9" applyFont="1" applyFill="1" applyAlignment="1">
      <alignment vertical="center"/>
    </xf>
    <xf numFmtId="172" fontId="28" fillId="5" borderId="0" xfId="3" applyNumberFormat="1" applyFont="1" applyFill="1" applyAlignment="1">
      <alignment vertical="center"/>
    </xf>
    <xf numFmtId="165" fontId="28" fillId="5" borderId="0" xfId="3" applyNumberFormat="1" applyFont="1" applyFill="1" applyAlignment="1">
      <alignment vertical="center"/>
    </xf>
    <xf numFmtId="172" fontId="15" fillId="3" borderId="0" xfId="3" applyNumberFormat="1" applyFont="1" applyFill="1" applyAlignment="1">
      <alignment vertical="center"/>
    </xf>
    <xf numFmtId="165" fontId="15" fillId="3" borderId="0" xfId="3" applyNumberFormat="1" applyFont="1" applyFill="1" applyAlignment="1">
      <alignment vertical="center"/>
    </xf>
    <xf numFmtId="165" fontId="28" fillId="5" borderId="0" xfId="3" applyNumberFormat="1" applyFont="1" applyFill="1" applyAlignment="1">
      <alignment horizontal="right" vertical="center" indent="3"/>
    </xf>
    <xf numFmtId="165" fontId="28" fillId="5" borderId="0" xfId="3" applyNumberFormat="1" applyFont="1" applyFill="1" applyAlignment="1">
      <alignment horizontal="right" vertical="center" indent="1"/>
    </xf>
    <xf numFmtId="172" fontId="14" fillId="3" borderId="0" xfId="3" applyNumberFormat="1" applyFont="1" applyFill="1" applyAlignment="1">
      <alignment horizontal="right" vertical="center" indent="1"/>
    </xf>
    <xf numFmtId="172" fontId="14" fillId="3" borderId="0" xfId="3" applyNumberFormat="1" applyFont="1" applyFill="1" applyAlignment="1">
      <alignment horizontal="right" vertical="center" indent="2"/>
    </xf>
    <xf numFmtId="165" fontId="14" fillId="3" borderId="0" xfId="3" applyNumberFormat="1" applyFont="1" applyFill="1" applyAlignment="1">
      <alignment horizontal="right" vertical="center" indent="1"/>
    </xf>
    <xf numFmtId="172" fontId="28" fillId="5" borderId="0" xfId="3" applyNumberFormat="1" applyFont="1" applyFill="1" applyAlignment="1">
      <alignment horizontal="right" vertical="center" indent="3"/>
    </xf>
    <xf numFmtId="165" fontId="15" fillId="3" borderId="0" xfId="3" applyNumberFormat="1" applyFont="1" applyFill="1" applyAlignment="1">
      <alignment horizontal="right" vertical="center" indent="2"/>
    </xf>
    <xf numFmtId="172" fontId="15" fillId="3" borderId="0" xfId="3" applyNumberFormat="1" applyFont="1" applyFill="1" applyAlignment="1">
      <alignment horizontal="right" vertical="center" indent="2"/>
    </xf>
    <xf numFmtId="165" fontId="15" fillId="3" borderId="0" xfId="3" applyNumberFormat="1" applyFont="1" applyFill="1" applyAlignment="1">
      <alignment horizontal="right" vertical="center" indent="3"/>
    </xf>
    <xf numFmtId="165" fontId="15" fillId="3" borderId="0" xfId="3" applyNumberFormat="1" applyFont="1" applyFill="1" applyAlignment="1">
      <alignment horizontal="right" vertical="center" indent="1"/>
    </xf>
    <xf numFmtId="164" fontId="28" fillId="5" borderId="0" xfId="3" applyNumberFormat="1" applyFont="1" applyFill="1" applyAlignment="1">
      <alignment horizontal="right" vertical="center" indent="3"/>
    </xf>
    <xf numFmtId="164" fontId="14" fillId="3" borderId="0" xfId="0" applyNumberFormat="1" applyFont="1" applyFill="1" applyAlignment="1">
      <alignment horizontal="right" vertical="center" indent="3"/>
    </xf>
    <xf numFmtId="164" fontId="14" fillId="3" borderId="0" xfId="0" applyNumberFormat="1" applyFont="1" applyFill="1" applyAlignment="1">
      <alignment horizontal="right" vertical="center" indent="2"/>
    </xf>
    <xf numFmtId="172" fontId="14" fillId="3" borderId="16" xfId="3" applyNumberFormat="1" applyFont="1" applyFill="1" applyBorder="1" applyAlignment="1">
      <alignment horizontal="right" vertical="center" indent="1"/>
    </xf>
    <xf numFmtId="172" fontId="14" fillId="3" borderId="16" xfId="3" applyNumberFormat="1" applyFont="1" applyFill="1" applyBorder="1" applyAlignment="1">
      <alignment horizontal="right" vertical="center" indent="2"/>
    </xf>
    <xf numFmtId="164" fontId="14" fillId="3" borderId="16" xfId="0" applyNumberFormat="1" applyFont="1" applyFill="1" applyBorder="1" applyAlignment="1">
      <alignment horizontal="right" vertical="center" indent="3"/>
    </xf>
    <xf numFmtId="164" fontId="14" fillId="3" borderId="16" xfId="0" applyNumberFormat="1" applyFont="1" applyFill="1" applyBorder="1" applyAlignment="1">
      <alignment horizontal="right" vertical="center" indent="2"/>
    </xf>
    <xf numFmtId="165" fontId="14" fillId="3" borderId="16" xfId="3" applyNumberFormat="1" applyFont="1" applyFill="1" applyBorder="1" applyAlignment="1">
      <alignment horizontal="right" vertical="center" indent="1"/>
    </xf>
    <xf numFmtId="172" fontId="28" fillId="5" borderId="0" xfId="3" applyNumberFormat="1" applyFont="1" applyFill="1" applyAlignment="1">
      <alignment horizontal="right" vertical="center" indent="4"/>
    </xf>
    <xf numFmtId="172" fontId="15" fillId="3" borderId="0" xfId="3" applyNumberFormat="1" applyFont="1" applyFill="1" applyAlignment="1">
      <alignment horizontal="right" vertical="center" indent="3"/>
    </xf>
    <xf numFmtId="172" fontId="15" fillId="3" borderId="0" xfId="3" applyNumberFormat="1" applyFont="1" applyFill="1" applyAlignment="1">
      <alignment horizontal="right" vertical="center" indent="4"/>
    </xf>
    <xf numFmtId="175" fontId="28" fillId="5" borderId="0" xfId="3" applyNumberFormat="1" applyFont="1" applyFill="1" applyAlignment="1">
      <alignment horizontal="right" vertical="center" indent="1"/>
    </xf>
    <xf numFmtId="175" fontId="28" fillId="5" borderId="0" xfId="3" applyNumberFormat="1" applyFont="1" applyFill="1" applyAlignment="1">
      <alignment horizontal="right" vertical="center" indent="3"/>
    </xf>
    <xf numFmtId="175" fontId="28" fillId="5" borderId="0" xfId="3" applyNumberFormat="1" applyFont="1" applyFill="1" applyAlignment="1">
      <alignment horizontal="right" vertical="center" indent="4"/>
    </xf>
    <xf numFmtId="175" fontId="15" fillId="3" borderId="0" xfId="3" applyNumberFormat="1" applyFont="1" applyFill="1" applyAlignment="1">
      <alignment horizontal="right" vertical="center" indent="1"/>
    </xf>
    <xf numFmtId="174" fontId="15" fillId="3" borderId="0" xfId="3" applyNumberFormat="1" applyFont="1" applyFill="1" applyAlignment="1">
      <alignment horizontal="right" vertical="center" indent="3"/>
    </xf>
    <xf numFmtId="174" fontId="15" fillId="3" borderId="0" xfId="3" applyNumberFormat="1" applyFont="1" applyFill="1" applyAlignment="1">
      <alignment horizontal="right" vertical="center" indent="4"/>
    </xf>
    <xf numFmtId="174" fontId="15" fillId="3" borderId="0" xfId="3" applyNumberFormat="1" applyFont="1" applyFill="1" applyAlignment="1">
      <alignment horizontal="right" vertical="center" indent="1"/>
    </xf>
    <xf numFmtId="175" fontId="15" fillId="3" borderId="0" xfId="3" applyNumberFormat="1" applyFont="1" applyFill="1" applyAlignment="1">
      <alignment horizontal="right" vertical="center" indent="4"/>
    </xf>
    <xf numFmtId="0" fontId="23" fillId="3" borderId="0" xfId="3" applyFont="1" applyFill="1" applyAlignment="1">
      <alignment horizontal="center" vertical="center" wrapText="1"/>
    </xf>
    <xf numFmtId="172" fontId="28" fillId="5" borderId="0" xfId="3" applyNumberFormat="1" applyFont="1" applyFill="1" applyAlignment="1">
      <alignment horizontal="right" vertical="center" wrapText="1" indent="2"/>
    </xf>
    <xf numFmtId="0" fontId="21" fillId="5" borderId="0" xfId="3" applyFont="1" applyFill="1" applyAlignment="1">
      <alignment horizontal="right" vertical="center" indent="2"/>
    </xf>
    <xf numFmtId="0" fontId="34" fillId="3" borderId="0" xfId="3" applyFont="1" applyFill="1" applyAlignment="1">
      <alignment vertical="center"/>
    </xf>
    <xf numFmtId="0" fontId="34" fillId="0" borderId="0" xfId="3" applyFont="1" applyAlignment="1">
      <alignment vertical="center"/>
    </xf>
    <xf numFmtId="0" fontId="35" fillId="3" borderId="0" xfId="9" applyFont="1" applyFill="1" applyAlignment="1">
      <alignment horizontal="right" vertical="center" wrapText="1" indent="2"/>
    </xf>
    <xf numFmtId="0" fontId="14" fillId="3" borderId="0" xfId="3" applyFont="1" applyFill="1" applyAlignment="1">
      <alignment horizontal="right" vertical="center" indent="2"/>
    </xf>
    <xf numFmtId="171" fontId="28" fillId="5" borderId="0" xfId="3" applyNumberFormat="1" applyFont="1" applyFill="1" applyAlignment="1">
      <alignment horizontal="right" vertical="center" wrapText="1" indent="2"/>
    </xf>
    <xf numFmtId="0" fontId="28" fillId="5" borderId="0" xfId="3" applyFont="1" applyFill="1" applyAlignment="1">
      <alignment horizontal="right" vertical="center" indent="2"/>
    </xf>
    <xf numFmtId="171" fontId="14" fillId="3" borderId="0" xfId="3" applyNumberFormat="1" applyFont="1" applyFill="1" applyAlignment="1">
      <alignment horizontal="right" vertical="center" indent="2"/>
    </xf>
    <xf numFmtId="171" fontId="14" fillId="3" borderId="0" xfId="3" applyNumberFormat="1" applyFont="1" applyFill="1" applyAlignment="1">
      <alignment horizontal="right" vertical="center" wrapText="1" indent="2"/>
    </xf>
    <xf numFmtId="171" fontId="14" fillId="3" borderId="16" xfId="3" applyNumberFormat="1" applyFont="1" applyFill="1" applyBorder="1" applyAlignment="1">
      <alignment horizontal="right" vertical="center" wrapText="1" indent="2"/>
    </xf>
    <xf numFmtId="164" fontId="14" fillId="3" borderId="16" xfId="3" applyNumberFormat="1" applyFont="1" applyFill="1" applyBorder="1" applyAlignment="1">
      <alignment horizontal="right" vertical="center" wrapText="1" indent="2"/>
    </xf>
    <xf numFmtId="0" fontId="14" fillId="3" borderId="16" xfId="3" applyFont="1" applyFill="1" applyBorder="1" applyAlignment="1">
      <alignment horizontal="right" vertical="center" indent="2"/>
    </xf>
    <xf numFmtId="164" fontId="19" fillId="3" borderId="0" xfId="0" applyNumberFormat="1" applyFont="1" applyFill="1" applyAlignment="1">
      <alignment vertical="center"/>
    </xf>
    <xf numFmtId="0" fontId="15" fillId="3" borderId="0" xfId="3" applyFont="1" applyFill="1" applyAlignment="1">
      <alignment vertical="center"/>
    </xf>
    <xf numFmtId="172" fontId="28" fillId="5" borderId="0" xfId="3" applyNumberFormat="1" applyFont="1" applyFill="1" applyAlignment="1">
      <alignment vertical="center" wrapText="1"/>
    </xf>
    <xf numFmtId="165" fontId="28" fillId="5" borderId="0" xfId="3" applyNumberFormat="1" applyFont="1" applyFill="1" applyAlignment="1">
      <alignment vertical="center" wrapText="1"/>
    </xf>
    <xf numFmtId="172" fontId="28" fillId="5" borderId="0" xfId="3" applyNumberFormat="1" applyFont="1" applyFill="1" applyAlignment="1">
      <alignment horizontal="right" vertical="center" wrapText="1" indent="1"/>
    </xf>
    <xf numFmtId="0" fontId="27" fillId="0" borderId="0" xfId="4" applyFont="1" applyAlignment="1">
      <alignment horizontal="left" vertical="center"/>
    </xf>
    <xf numFmtId="172" fontId="14" fillId="3" borderId="0" xfId="3" applyNumberFormat="1" applyFont="1" applyFill="1" applyAlignment="1">
      <alignment horizontal="right" vertical="center" wrapText="1" indent="1"/>
    </xf>
    <xf numFmtId="164" fontId="14" fillId="3" borderId="0" xfId="3" applyNumberFormat="1" applyFont="1" applyFill="1" applyAlignment="1">
      <alignment horizontal="right" vertical="center" wrapText="1" indent="1"/>
    </xf>
    <xf numFmtId="172" fontId="15" fillId="3" borderId="0" xfId="3" applyNumberFormat="1" applyFont="1" applyFill="1" applyAlignment="1">
      <alignment horizontal="right" vertical="center" wrapText="1" indent="1"/>
    </xf>
    <xf numFmtId="0" fontId="15" fillId="3" borderId="0" xfId="4" applyFont="1" applyFill="1" applyAlignment="1">
      <alignment horizontal="left" vertical="center"/>
    </xf>
    <xf numFmtId="0" fontId="15" fillId="3" borderId="0" xfId="3" applyFont="1" applyFill="1" applyAlignment="1">
      <alignment horizontal="right" vertical="center" indent="1"/>
    </xf>
    <xf numFmtId="165" fontId="28" fillId="5" borderId="0" xfId="3" applyNumberFormat="1" applyFont="1" applyFill="1" applyAlignment="1">
      <alignment horizontal="right" vertical="center" wrapText="1" indent="1"/>
    </xf>
    <xf numFmtId="171" fontId="21" fillId="5" borderId="0" xfId="3" applyNumberFormat="1" applyFont="1" applyFill="1" applyAlignment="1">
      <alignment horizontal="right" vertical="center" wrapText="1" indent="1"/>
    </xf>
    <xf numFmtId="164" fontId="14" fillId="3" borderId="16" xfId="3" applyNumberFormat="1" applyFont="1" applyFill="1" applyBorder="1" applyAlignment="1">
      <alignment horizontal="right" vertical="center" wrapText="1" indent="1"/>
    </xf>
    <xf numFmtId="172" fontId="14" fillId="3" borderId="16" xfId="3" applyNumberFormat="1" applyFont="1" applyFill="1" applyBorder="1" applyAlignment="1">
      <alignment horizontal="right" vertical="center" wrapText="1" indent="1"/>
    </xf>
    <xf numFmtId="0" fontId="21" fillId="5" borderId="0" xfId="0" applyFont="1" applyFill="1" applyAlignment="1">
      <alignment horizontal="right" vertical="center" indent="1"/>
    </xf>
    <xf numFmtId="164" fontId="15" fillId="3" borderId="0" xfId="3" applyNumberFormat="1" applyFont="1" applyFill="1" applyAlignment="1">
      <alignment horizontal="right" vertical="center" indent="3"/>
    </xf>
    <xf numFmtId="0" fontId="14" fillId="3" borderId="0" xfId="0" applyFont="1" applyFill="1" applyAlignment="1">
      <alignment horizontal="right" vertical="center" indent="1"/>
    </xf>
    <xf numFmtId="164" fontId="15" fillId="0" borderId="0" xfId="3" applyNumberFormat="1" applyFont="1" applyAlignment="1">
      <alignment horizontal="right" vertical="center" indent="3"/>
    </xf>
    <xf numFmtId="172" fontId="15" fillId="3" borderId="16" xfId="3" applyNumberFormat="1" applyFont="1" applyFill="1" applyBorder="1" applyAlignment="1">
      <alignment horizontal="right" vertical="center" indent="1"/>
    </xf>
    <xf numFmtId="164" fontId="15" fillId="3" borderId="16" xfId="3" applyNumberFormat="1" applyFont="1" applyFill="1" applyBorder="1" applyAlignment="1">
      <alignment horizontal="right" vertical="center" indent="3"/>
    </xf>
    <xf numFmtId="0" fontId="14" fillId="3" borderId="16" xfId="0" applyFont="1" applyFill="1" applyBorder="1" applyAlignment="1">
      <alignment horizontal="right" vertical="center" indent="1"/>
    </xf>
    <xf numFmtId="164" fontId="15" fillId="0" borderId="16" xfId="3" applyNumberFormat="1" applyFont="1" applyBorder="1" applyAlignment="1">
      <alignment horizontal="right" vertical="center" indent="3"/>
    </xf>
    <xf numFmtId="0" fontId="19" fillId="3" borderId="0" xfId="9" applyFont="1" applyFill="1" applyAlignment="1">
      <alignment horizontal="left" vertical="center"/>
    </xf>
    <xf numFmtId="0" fontId="19" fillId="3" borderId="0" xfId="9" applyFont="1" applyFill="1" applyAlignment="1">
      <alignment vertical="center" wrapText="1"/>
    </xf>
    <xf numFmtId="0" fontId="19" fillId="3" borderId="0" xfId="9" applyFont="1" applyFill="1" applyAlignment="1">
      <alignment horizontal="left" vertical="center" wrapText="1"/>
    </xf>
    <xf numFmtId="49" fontId="16" fillId="3" borderId="0" xfId="3" applyNumberFormat="1" applyFont="1" applyFill="1" applyAlignment="1">
      <alignment vertical="center"/>
    </xf>
    <xf numFmtId="0" fontId="15" fillId="0" borderId="0" xfId="3" applyFont="1" applyAlignment="1">
      <alignment vertical="center"/>
    </xf>
    <xf numFmtId="173" fontId="28" fillId="5" borderId="0" xfId="3" applyNumberFormat="1" applyFont="1" applyFill="1" applyAlignment="1">
      <alignment horizontal="right" vertical="center" wrapText="1" indent="3"/>
    </xf>
    <xf numFmtId="0" fontId="28" fillId="3" borderId="0" xfId="3" applyFont="1" applyFill="1" applyAlignment="1">
      <alignment vertical="center"/>
    </xf>
    <xf numFmtId="0" fontId="28" fillId="0" borderId="0" xfId="3" applyFont="1" applyAlignment="1">
      <alignment vertical="center"/>
    </xf>
    <xf numFmtId="172" fontId="15" fillId="3" borderId="0" xfId="3" applyNumberFormat="1" applyFont="1" applyFill="1" applyAlignment="1">
      <alignment horizontal="right" vertical="center" wrapText="1" indent="2"/>
    </xf>
    <xf numFmtId="165" fontId="15" fillId="3" borderId="0" xfId="3" applyNumberFormat="1" applyFont="1" applyFill="1" applyAlignment="1">
      <alignment horizontal="right" vertical="center" wrapText="1" indent="3"/>
    </xf>
    <xf numFmtId="0" fontId="15" fillId="3" borderId="0" xfId="3" applyFont="1" applyFill="1" applyAlignment="1">
      <alignment horizontal="right" vertical="center" indent="2"/>
    </xf>
    <xf numFmtId="0" fontId="15" fillId="3" borderId="16" xfId="4" applyFont="1" applyFill="1" applyBorder="1" applyAlignment="1">
      <alignment horizontal="left" vertical="center"/>
    </xf>
    <xf numFmtId="165" fontId="15" fillId="3" borderId="16" xfId="3" applyNumberFormat="1" applyFont="1" applyFill="1" applyBorder="1" applyAlignment="1">
      <alignment horizontal="right" vertical="center" wrapText="1" indent="3"/>
    </xf>
    <xf numFmtId="0" fontId="15" fillId="3" borderId="16" xfId="3" applyFont="1" applyFill="1" applyBorder="1" applyAlignment="1">
      <alignment horizontal="right" vertical="center" indent="2"/>
    </xf>
    <xf numFmtId="172" fontId="15" fillId="3" borderId="16" xfId="3" applyNumberFormat="1" applyFont="1" applyFill="1" applyBorder="1" applyAlignment="1">
      <alignment horizontal="right" vertical="center" wrapText="1" indent="1"/>
    </xf>
    <xf numFmtId="164" fontId="15" fillId="3" borderId="0" xfId="3" applyNumberFormat="1" applyFont="1" applyFill="1" applyAlignment="1">
      <alignment horizontal="right" vertical="center"/>
    </xf>
    <xf numFmtId="165" fontId="28" fillId="5" borderId="0" xfId="3" applyNumberFormat="1" applyFont="1" applyFill="1" applyAlignment="1">
      <alignment horizontal="right" vertical="center" wrapText="1" indent="2"/>
    </xf>
    <xf numFmtId="165" fontId="14" fillId="3" borderId="0" xfId="3" applyNumberFormat="1" applyFont="1" applyFill="1" applyAlignment="1">
      <alignment horizontal="right" vertical="center" wrapText="1" indent="2"/>
    </xf>
    <xf numFmtId="165" fontId="14" fillId="3" borderId="16" xfId="3" applyNumberFormat="1" applyFont="1" applyFill="1" applyBorder="1" applyAlignment="1">
      <alignment horizontal="right" vertical="center" wrapText="1" indent="2"/>
    </xf>
    <xf numFmtId="0" fontId="13" fillId="3" borderId="0" xfId="9" applyFont="1" applyFill="1" applyAlignment="1">
      <alignment vertical="center" wrapText="1"/>
    </xf>
    <xf numFmtId="173" fontId="15" fillId="3" borderId="0" xfId="3" applyNumberFormat="1" applyFont="1" applyFill="1" applyAlignment="1">
      <alignment horizontal="right" vertical="center" wrapText="1" indent="3"/>
    </xf>
    <xf numFmtId="0" fontId="28" fillId="5" borderId="0" xfId="3" applyFont="1" applyFill="1" applyAlignment="1">
      <alignment horizontal="right" vertical="center" indent="3"/>
    </xf>
    <xf numFmtId="172" fontId="14" fillId="3" borderId="0" xfId="3" applyNumberFormat="1" applyFont="1" applyFill="1" applyAlignment="1">
      <alignment horizontal="right" vertical="center" wrapText="1" indent="2"/>
    </xf>
    <xf numFmtId="165" fontId="14" fillId="3" borderId="0" xfId="3" applyNumberFormat="1" applyFont="1" applyFill="1" applyAlignment="1">
      <alignment horizontal="right" vertical="center" wrapText="1" indent="3"/>
    </xf>
    <xf numFmtId="0" fontId="21" fillId="5" borderId="0" xfId="0" applyFont="1" applyFill="1" applyAlignment="1">
      <alignment horizontal="right" vertical="center" indent="2"/>
    </xf>
    <xf numFmtId="0" fontId="14" fillId="3" borderId="0" xfId="0" applyFont="1" applyFill="1" applyAlignment="1">
      <alignment horizontal="right" vertical="center" indent="2"/>
    </xf>
    <xf numFmtId="172" fontId="14" fillId="3" borderId="16" xfId="3" applyNumberFormat="1" applyFont="1" applyFill="1" applyBorder="1" applyAlignment="1">
      <alignment horizontal="right" vertical="center" wrapText="1" indent="2"/>
    </xf>
    <xf numFmtId="165" fontId="14" fillId="3" borderId="16" xfId="3" applyNumberFormat="1" applyFont="1" applyFill="1" applyBorder="1" applyAlignment="1">
      <alignment horizontal="right" vertical="center" wrapText="1" indent="3"/>
    </xf>
    <xf numFmtId="0" fontId="14" fillId="3" borderId="16" xfId="0" applyFont="1" applyFill="1" applyBorder="1" applyAlignment="1">
      <alignment horizontal="right" vertical="center" indent="2"/>
    </xf>
    <xf numFmtId="0" fontId="17" fillId="3" borderId="0" xfId="0" applyFont="1" applyFill="1" applyAlignment="1">
      <alignment vertical="center"/>
    </xf>
    <xf numFmtId="172" fontId="28" fillId="5" borderId="0" xfId="3" applyNumberFormat="1" applyFont="1" applyFill="1" applyAlignment="1">
      <alignment horizontal="right" vertical="center" wrapText="1" indent="3"/>
    </xf>
    <xf numFmtId="0" fontId="21" fillId="5" borderId="0" xfId="3" applyFont="1" applyFill="1" applyAlignment="1">
      <alignment horizontal="right" vertical="center" indent="3"/>
    </xf>
    <xf numFmtId="172" fontId="15" fillId="3" borderId="0" xfId="3" applyNumberFormat="1" applyFont="1" applyFill="1" applyAlignment="1">
      <alignment horizontal="right" vertical="center" wrapText="1" indent="3"/>
    </xf>
    <xf numFmtId="0" fontId="14" fillId="3" borderId="0" xfId="3" applyFont="1" applyFill="1" applyAlignment="1">
      <alignment horizontal="right" vertical="center" indent="3"/>
    </xf>
    <xf numFmtId="172" fontId="14" fillId="3" borderId="0" xfId="3" applyNumberFormat="1" applyFont="1" applyFill="1" applyAlignment="1">
      <alignment horizontal="right" vertical="center" wrapText="1" indent="3"/>
    </xf>
    <xf numFmtId="0" fontId="14" fillId="3" borderId="0" xfId="0" applyFont="1" applyFill="1" applyAlignment="1">
      <alignment horizontal="right" vertical="center" indent="3"/>
    </xf>
    <xf numFmtId="0" fontId="21" fillId="5" borderId="0" xfId="0" applyFont="1" applyFill="1" applyAlignment="1">
      <alignment horizontal="right" vertical="center" indent="3"/>
    </xf>
    <xf numFmtId="177" fontId="27" fillId="3" borderId="0" xfId="11" applyNumberFormat="1" applyFont="1" applyFill="1" applyAlignment="1">
      <alignment horizontal="right" vertical="center" indent="2"/>
    </xf>
    <xf numFmtId="172" fontId="14" fillId="3" borderId="16" xfId="3" applyNumberFormat="1" applyFont="1" applyFill="1" applyBorder="1" applyAlignment="1">
      <alignment horizontal="right" vertical="center" wrapText="1" indent="3"/>
    </xf>
    <xf numFmtId="0" fontId="14" fillId="3" borderId="16" xfId="0" applyFont="1" applyFill="1" applyBorder="1" applyAlignment="1">
      <alignment horizontal="right" vertical="center" indent="3"/>
    </xf>
    <xf numFmtId="0" fontId="23" fillId="3" borderId="0" xfId="3" applyFont="1" applyFill="1" applyAlignment="1">
      <alignment horizontal="right" vertical="center" wrapText="1" indent="1"/>
    </xf>
    <xf numFmtId="173" fontId="28" fillId="5" borderId="0" xfId="3" applyNumberFormat="1" applyFont="1" applyFill="1" applyAlignment="1">
      <alignment horizontal="right" vertical="center" wrapText="1" indent="2"/>
    </xf>
    <xf numFmtId="168" fontId="28" fillId="5" borderId="0" xfId="3" applyNumberFormat="1" applyFont="1" applyFill="1" applyAlignment="1">
      <alignment horizontal="right" vertical="center" wrapText="1" indent="3"/>
    </xf>
    <xf numFmtId="164" fontId="21" fillId="3" borderId="0" xfId="3" applyNumberFormat="1" applyFont="1" applyFill="1" applyAlignment="1">
      <alignment vertical="center"/>
    </xf>
    <xf numFmtId="168" fontId="14" fillId="3" borderId="0" xfId="3" applyNumberFormat="1" applyFont="1" applyFill="1" applyAlignment="1">
      <alignment horizontal="right" vertical="center" wrapText="1" indent="3"/>
    </xf>
    <xf numFmtId="168" fontId="14" fillId="3" borderId="16" xfId="3" applyNumberFormat="1" applyFont="1" applyFill="1" applyBorder="1" applyAlignment="1">
      <alignment horizontal="right" vertical="center" wrapText="1" indent="3"/>
    </xf>
    <xf numFmtId="49" fontId="15" fillId="3" borderId="0" xfId="3" applyNumberFormat="1" applyFont="1" applyFill="1" applyAlignment="1">
      <alignment horizontal="center" vertical="center"/>
    </xf>
    <xf numFmtId="0" fontId="15" fillId="3" borderId="0" xfId="3" applyFont="1" applyFill="1" applyAlignment="1">
      <alignment horizontal="center" vertical="center" wrapText="1"/>
    </xf>
    <xf numFmtId="171" fontId="14" fillId="3" borderId="0" xfId="3" applyNumberFormat="1" applyFont="1" applyFill="1" applyAlignment="1">
      <alignment vertical="center"/>
    </xf>
    <xf numFmtId="171" fontId="21" fillId="3" borderId="0" xfId="3" applyNumberFormat="1" applyFont="1" applyFill="1" applyAlignment="1">
      <alignment vertical="center"/>
    </xf>
    <xf numFmtId="169" fontId="28" fillId="5" borderId="0" xfId="10" applyNumberFormat="1" applyFont="1" applyFill="1" applyBorder="1" applyAlignment="1">
      <alignment horizontal="right" vertical="center" wrapText="1" indent="1"/>
    </xf>
    <xf numFmtId="173" fontId="28" fillId="5" borderId="0" xfId="3" applyNumberFormat="1" applyFont="1" applyFill="1" applyAlignment="1">
      <alignment horizontal="right" vertical="center" wrapText="1" indent="1"/>
    </xf>
    <xf numFmtId="169" fontId="28" fillId="5" borderId="0" xfId="10" applyNumberFormat="1" applyFont="1" applyFill="1" applyBorder="1" applyAlignment="1">
      <alignment horizontal="right" vertical="center" wrapText="1" indent="2"/>
    </xf>
    <xf numFmtId="172" fontId="28" fillId="3" borderId="0" xfId="3" applyNumberFormat="1" applyFont="1" applyFill="1" applyAlignment="1">
      <alignment vertical="center"/>
    </xf>
    <xf numFmtId="165" fontId="28" fillId="3" borderId="0" xfId="3" applyNumberFormat="1" applyFont="1" applyFill="1" applyAlignment="1">
      <alignment vertical="center"/>
    </xf>
    <xf numFmtId="164" fontId="14" fillId="3" borderId="0" xfId="3" applyNumberFormat="1" applyFont="1" applyFill="1" applyAlignment="1">
      <alignment vertical="center" wrapText="1"/>
    </xf>
    <xf numFmtId="171" fontId="14" fillId="3" borderId="16" xfId="3" applyNumberFormat="1" applyFont="1" applyFill="1" applyBorder="1" applyAlignment="1">
      <alignment horizontal="right" vertical="center" indent="2"/>
    </xf>
    <xf numFmtId="0" fontId="14" fillId="3" borderId="0" xfId="3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13" fillId="3" borderId="0" xfId="9" applyFont="1" applyFill="1" applyBorder="1" applyAlignment="1">
      <alignment vertical="center" wrapText="1"/>
    </xf>
    <xf numFmtId="0" fontId="11" fillId="0" borderId="0" xfId="0" applyFont="1" applyAlignment="1">
      <alignment vertical="center" wrapText="1"/>
    </xf>
    <xf numFmtId="164" fontId="14" fillId="3" borderId="15" xfId="3" applyNumberFormat="1" applyFont="1" applyFill="1" applyBorder="1" applyAlignment="1">
      <alignment horizontal="right" vertical="center" wrapText="1"/>
    </xf>
    <xf numFmtId="0" fontId="14" fillId="3" borderId="15" xfId="3" applyFont="1" applyFill="1" applyBorder="1" applyAlignment="1">
      <alignment vertical="center" wrapText="1"/>
    </xf>
    <xf numFmtId="172" fontId="28" fillId="5" borderId="0" xfId="3" applyNumberFormat="1" applyFont="1" applyFill="1" applyBorder="1" applyAlignment="1">
      <alignment horizontal="right" vertical="center" wrapText="1" indent="1"/>
    </xf>
    <xf numFmtId="0" fontId="21" fillId="5" borderId="0" xfId="3" applyFont="1" applyFill="1" applyBorder="1" applyAlignment="1">
      <alignment horizontal="right" vertical="center" wrapText="1" indent="1"/>
    </xf>
    <xf numFmtId="172" fontId="15" fillId="3" borderId="0" xfId="3" applyNumberFormat="1" applyFont="1" applyFill="1" applyBorder="1" applyAlignment="1">
      <alignment horizontal="right" vertical="center" wrapText="1" indent="1"/>
    </xf>
    <xf numFmtId="0" fontId="14" fillId="3" borderId="0" xfId="3" applyFont="1" applyFill="1" applyBorder="1" applyAlignment="1">
      <alignment horizontal="right" vertical="center" wrapText="1" indent="1"/>
    </xf>
    <xf numFmtId="165" fontId="28" fillId="5" borderId="0" xfId="3" applyNumberFormat="1" applyFont="1" applyFill="1" applyBorder="1" applyAlignment="1">
      <alignment horizontal="right" vertical="center" wrapText="1" indent="1"/>
    </xf>
    <xf numFmtId="173" fontId="15" fillId="3" borderId="0" xfId="3" applyNumberFormat="1" applyFont="1" applyFill="1" applyBorder="1" applyAlignment="1">
      <alignment horizontal="right" vertical="center" wrapText="1" indent="1"/>
    </xf>
    <xf numFmtId="165" fontId="28" fillId="5" borderId="0" xfId="3" applyNumberFormat="1" applyFont="1" applyFill="1" applyBorder="1" applyAlignment="1">
      <alignment horizontal="right" vertical="center" wrapText="1" indent="2"/>
    </xf>
    <xf numFmtId="172" fontId="28" fillId="5" borderId="0" xfId="3" applyNumberFormat="1" applyFont="1" applyFill="1" applyBorder="1" applyAlignment="1">
      <alignment horizontal="right" vertical="center" wrapText="1" indent="4"/>
    </xf>
    <xf numFmtId="172" fontId="15" fillId="3" borderId="0" xfId="3" applyNumberFormat="1" applyFont="1" applyFill="1" applyBorder="1" applyAlignment="1">
      <alignment horizontal="right" vertical="center" wrapText="1" indent="4"/>
    </xf>
    <xf numFmtId="165" fontId="14" fillId="3" borderId="0" xfId="3" applyNumberFormat="1" applyFont="1" applyFill="1" applyBorder="1" applyAlignment="1">
      <alignment horizontal="right" vertical="center" wrapText="1" indent="4"/>
    </xf>
    <xf numFmtId="172" fontId="28" fillId="5" borderId="0" xfId="3" applyNumberFormat="1" applyFont="1" applyFill="1" applyBorder="1" applyAlignment="1">
      <alignment horizontal="right" vertical="center" wrapText="1" indent="5"/>
    </xf>
    <xf numFmtId="172" fontId="15" fillId="3" borderId="0" xfId="3" applyNumberFormat="1" applyFont="1" applyFill="1" applyBorder="1" applyAlignment="1">
      <alignment horizontal="right" vertical="center" wrapText="1" indent="5"/>
    </xf>
    <xf numFmtId="165" fontId="14" fillId="3" borderId="0" xfId="3" applyNumberFormat="1" applyFont="1" applyFill="1" applyBorder="1" applyAlignment="1">
      <alignment horizontal="right" vertical="center" wrapText="1" indent="5"/>
    </xf>
    <xf numFmtId="172" fontId="28" fillId="5" borderId="0" xfId="3" applyNumberFormat="1" applyFont="1" applyFill="1" applyBorder="1" applyAlignment="1">
      <alignment horizontal="right" vertical="center" wrapText="1" indent="6"/>
    </xf>
    <xf numFmtId="172" fontId="15" fillId="3" borderId="0" xfId="3" applyNumberFormat="1" applyFont="1" applyFill="1" applyBorder="1" applyAlignment="1">
      <alignment horizontal="right" vertical="center" wrapText="1" indent="6"/>
    </xf>
    <xf numFmtId="165" fontId="14" fillId="3" borderId="0" xfId="3" applyNumberFormat="1" applyFont="1" applyFill="1" applyBorder="1" applyAlignment="1">
      <alignment horizontal="right" vertical="center" wrapText="1" indent="6"/>
    </xf>
    <xf numFmtId="174" fontId="28" fillId="5" borderId="0" xfId="3" applyNumberFormat="1" applyFont="1" applyFill="1" applyBorder="1" applyAlignment="1">
      <alignment horizontal="right" vertical="center" wrapText="1" indent="4"/>
    </xf>
    <xf numFmtId="174" fontId="28" fillId="5" borderId="0" xfId="3" applyNumberFormat="1" applyFont="1" applyFill="1" applyBorder="1" applyAlignment="1">
      <alignment horizontal="right" vertical="center" wrapText="1" indent="6"/>
    </xf>
    <xf numFmtId="0" fontId="14" fillId="3" borderId="0" xfId="3" applyFont="1" applyFill="1" applyBorder="1" applyAlignment="1">
      <alignment horizontal="left" vertical="center" indent="1"/>
    </xf>
    <xf numFmtId="0" fontId="21" fillId="5" borderId="0" xfId="3" applyFont="1" applyFill="1" applyBorder="1" applyAlignment="1">
      <alignment horizontal="right" vertical="center" indent="1"/>
    </xf>
    <xf numFmtId="172" fontId="15" fillId="3" borderId="0" xfId="3" applyNumberFormat="1" applyFont="1" applyFill="1" applyBorder="1" applyAlignment="1">
      <alignment horizontal="right" vertical="center" indent="1"/>
    </xf>
    <xf numFmtId="172" fontId="28" fillId="5" borderId="0" xfId="3" applyNumberFormat="1" applyFont="1" applyFill="1" applyBorder="1" applyAlignment="1">
      <alignment horizontal="right" vertical="center" indent="3"/>
    </xf>
    <xf numFmtId="172" fontId="15" fillId="3" borderId="0" xfId="3" applyNumberFormat="1" applyFont="1" applyFill="1" applyBorder="1" applyAlignment="1">
      <alignment horizontal="right" vertical="center" indent="3"/>
    </xf>
    <xf numFmtId="172" fontId="28" fillId="5" borderId="0" xfId="3" applyNumberFormat="1" applyFont="1" applyFill="1" applyBorder="1" applyAlignment="1">
      <alignment horizontal="right" vertical="center" indent="4"/>
    </xf>
    <xf numFmtId="0" fontId="21" fillId="5" borderId="0" xfId="3" applyFont="1" applyFill="1" applyBorder="1" applyAlignment="1">
      <alignment horizontal="right" vertical="center" indent="4"/>
    </xf>
    <xf numFmtId="172" fontId="15" fillId="3" borderId="0" xfId="3" applyNumberFormat="1" applyFont="1" applyFill="1" applyBorder="1" applyAlignment="1">
      <alignment horizontal="right" vertical="center" indent="4"/>
    </xf>
    <xf numFmtId="0" fontId="14" fillId="3" borderId="0" xfId="3" applyFont="1" applyFill="1" applyBorder="1" applyAlignment="1">
      <alignment horizontal="right" vertical="center" indent="4"/>
    </xf>
    <xf numFmtId="164" fontId="28" fillId="5" borderId="0" xfId="3" applyNumberFormat="1" applyFont="1" applyFill="1" applyBorder="1" applyAlignment="1">
      <alignment horizontal="right" vertical="center" indent="6"/>
    </xf>
    <xf numFmtId="164" fontId="15" fillId="3" borderId="0" xfId="3" applyNumberFormat="1" applyFont="1" applyFill="1" applyBorder="1" applyAlignment="1">
      <alignment horizontal="right" vertical="center" indent="6"/>
    </xf>
    <xf numFmtId="172" fontId="15" fillId="3" borderId="16" xfId="3" applyNumberFormat="1" applyFont="1" applyFill="1" applyBorder="1" applyAlignment="1">
      <alignment horizontal="right" vertical="center" indent="4"/>
    </xf>
    <xf numFmtId="164" fontId="15" fillId="3" borderId="16" xfId="3" applyNumberFormat="1" applyFont="1" applyFill="1" applyBorder="1" applyAlignment="1">
      <alignment horizontal="right" vertical="center" indent="6"/>
    </xf>
    <xf numFmtId="0" fontId="14" fillId="3" borderId="16" xfId="3" applyFont="1" applyFill="1" applyBorder="1" applyAlignment="1">
      <alignment horizontal="right" vertical="center" indent="4"/>
    </xf>
    <xf numFmtId="165" fontId="15" fillId="3" borderId="0" xfId="3" applyNumberFormat="1" applyFont="1" applyFill="1" applyBorder="1" applyAlignment="1">
      <alignment horizontal="right" vertical="center" wrapText="1" indent="1"/>
    </xf>
    <xf numFmtId="171" fontId="21" fillId="5" borderId="0" xfId="3" applyNumberFormat="1" applyFont="1" applyFill="1" applyBorder="1" applyAlignment="1">
      <alignment horizontal="right" vertical="center" wrapText="1" indent="1"/>
    </xf>
    <xf numFmtId="165" fontId="15" fillId="3" borderId="16" xfId="3" applyNumberFormat="1" applyFont="1" applyFill="1" applyBorder="1" applyAlignment="1">
      <alignment horizontal="right" vertical="center" wrapText="1" indent="1"/>
    </xf>
    <xf numFmtId="165" fontId="15" fillId="3" borderId="0" xfId="3" applyNumberFormat="1" applyFont="1" applyFill="1" applyBorder="1" applyAlignment="1">
      <alignment horizontal="right" vertical="center" wrapText="1" indent="2"/>
    </xf>
    <xf numFmtId="165" fontId="15" fillId="3" borderId="16" xfId="3" applyNumberFormat="1" applyFont="1" applyFill="1" applyBorder="1" applyAlignment="1">
      <alignment horizontal="right" vertical="center" wrapText="1" indent="2"/>
    </xf>
    <xf numFmtId="165" fontId="15" fillId="3" borderId="0" xfId="3" applyNumberFormat="1" applyFont="1" applyFill="1" applyBorder="1" applyAlignment="1">
      <alignment horizontal="left" vertical="center" wrapText="1" indent="2"/>
    </xf>
    <xf numFmtId="165" fontId="28" fillId="5" borderId="0" xfId="3" applyNumberFormat="1" applyFont="1" applyFill="1" applyBorder="1" applyAlignment="1">
      <alignment horizontal="left" vertical="center" wrapText="1" indent="2"/>
    </xf>
    <xf numFmtId="165" fontId="15" fillId="3" borderId="16" xfId="3" applyNumberFormat="1" applyFont="1" applyFill="1" applyBorder="1" applyAlignment="1">
      <alignment horizontal="left" vertical="center" wrapText="1" indent="2"/>
    </xf>
    <xf numFmtId="0" fontId="28" fillId="6" borderId="14" xfId="3" applyFont="1" applyFill="1" applyBorder="1" applyAlignment="1">
      <alignment horizontal="center" vertical="center"/>
    </xf>
    <xf numFmtId="0" fontId="28" fillId="6" borderId="16" xfId="3" applyFont="1" applyFill="1" applyBorder="1" applyAlignment="1">
      <alignment horizontal="center" vertical="center"/>
    </xf>
    <xf numFmtId="0" fontId="28" fillId="6" borderId="15" xfId="3" applyFont="1" applyFill="1" applyBorder="1" applyAlignment="1">
      <alignment horizontal="center" vertical="center"/>
    </xf>
    <xf numFmtId="0" fontId="28" fillId="6" borderId="0" xfId="3" applyFont="1" applyFill="1" applyAlignment="1">
      <alignment horizontal="center" vertical="center"/>
    </xf>
    <xf numFmtId="0" fontId="28" fillId="6" borderId="0" xfId="3" applyFont="1" applyFill="1" applyBorder="1" applyAlignment="1">
      <alignment horizontal="center" vertical="center" wrapText="1"/>
    </xf>
    <xf numFmtId="0" fontId="28" fillId="6" borderId="16" xfId="3" applyFont="1" applyFill="1" applyBorder="1" applyAlignment="1">
      <alignment horizontal="center" vertical="center" wrapText="1"/>
    </xf>
    <xf numFmtId="0" fontId="28" fillId="6" borderId="15" xfId="3" applyFont="1" applyFill="1" applyBorder="1" applyAlignment="1">
      <alignment horizontal="center" vertical="center" wrapText="1"/>
    </xf>
    <xf numFmtId="0" fontId="28" fillId="6" borderId="14" xfId="3" applyFont="1" applyFill="1" applyBorder="1" applyAlignment="1">
      <alignment horizontal="center" vertical="center" wrapText="1"/>
    </xf>
    <xf numFmtId="0" fontId="28" fillId="6" borderId="0" xfId="3" applyFont="1" applyFill="1" applyAlignment="1">
      <alignment horizontal="center" vertical="center" wrapText="1"/>
    </xf>
    <xf numFmtId="166" fontId="9" fillId="0" borderId="12" xfId="1" applyNumberFormat="1" applyFont="1" applyFill="1" applyBorder="1" applyAlignment="1">
      <alignment vertical="center"/>
    </xf>
    <xf numFmtId="169" fontId="10" fillId="0" borderId="18" xfId="1" applyNumberFormat="1" applyFont="1" applyFill="1" applyBorder="1" applyAlignment="1">
      <alignment horizontal="right" vertical="center"/>
    </xf>
    <xf numFmtId="0" fontId="15" fillId="0" borderId="0" xfId="12" applyFont="1" applyAlignment="1">
      <alignment vertical="center"/>
    </xf>
    <xf numFmtId="0" fontId="5" fillId="0" borderId="0" xfId="12"/>
    <xf numFmtId="0" fontId="2" fillId="3" borderId="0" xfId="0" applyFont="1" applyFill="1"/>
    <xf numFmtId="0" fontId="40" fillId="6" borderId="0" xfId="0" applyFont="1" applyFill="1"/>
    <xf numFmtId="0" fontId="39" fillId="6" borderId="0" xfId="0" applyFont="1" applyFill="1"/>
    <xf numFmtId="0" fontId="14" fillId="6" borderId="0" xfId="0" applyFont="1" applyFill="1" applyAlignment="1">
      <alignment vertical="center"/>
    </xf>
    <xf numFmtId="0" fontId="19" fillId="6" borderId="0" xfId="0" applyFont="1" applyFill="1"/>
    <xf numFmtId="0" fontId="19" fillId="0" borderId="0" xfId="0" applyFont="1" applyAlignment="1">
      <alignment horizontal="left" vertical="center"/>
    </xf>
    <xf numFmtId="165" fontId="14" fillId="0" borderId="0" xfId="3" applyNumberFormat="1" applyFont="1" applyFill="1" applyAlignment="1">
      <alignment horizontal="right" vertical="center" wrapText="1" indent="3"/>
    </xf>
    <xf numFmtId="0" fontId="28" fillId="4" borderId="4" xfId="3" applyFont="1" applyFill="1" applyBorder="1" applyAlignment="1">
      <alignment vertical="center"/>
    </xf>
    <xf numFmtId="0" fontId="28" fillId="4" borderId="6" xfId="3" applyFont="1" applyFill="1" applyBorder="1" applyAlignment="1">
      <alignment vertical="center"/>
    </xf>
    <xf numFmtId="164" fontId="15" fillId="3" borderId="0" xfId="3" applyNumberFormat="1" applyFont="1" applyFill="1" applyAlignment="1">
      <alignment horizontal="right" vertical="center" wrapText="1" indent="2"/>
    </xf>
    <xf numFmtId="0" fontId="14" fillId="0" borderId="0" xfId="0" applyFont="1" applyAlignment="1">
      <alignment vertical="center" wrapText="1"/>
    </xf>
    <xf numFmtId="0" fontId="19" fillId="0" borderId="0" xfId="0" applyFont="1"/>
    <xf numFmtId="0" fontId="13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19" fillId="0" borderId="0" xfId="0" applyFont="1" applyAlignment="1">
      <alignment vertical="center"/>
    </xf>
    <xf numFmtId="0" fontId="35" fillId="3" borderId="0" xfId="9" applyFont="1" applyFill="1" applyAlignment="1">
      <alignment horizontal="right" vertical="center" indent="1"/>
    </xf>
    <xf numFmtId="0" fontId="35" fillId="3" borderId="0" xfId="9" applyFont="1" applyFill="1" applyAlignment="1">
      <alignment horizontal="right" vertical="center" indent="2"/>
    </xf>
    <xf numFmtId="0" fontId="14" fillId="3" borderId="0" xfId="0" applyFont="1" applyFill="1" applyAlignment="1">
      <alignment vertical="center" wrapText="1"/>
    </xf>
    <xf numFmtId="0" fontId="21" fillId="6" borderId="15" xfId="3" applyFont="1" applyFill="1" applyBorder="1" applyAlignment="1">
      <alignment vertical="center" wrapText="1"/>
    </xf>
    <xf numFmtId="0" fontId="21" fillId="6" borderId="16" xfId="3" applyFont="1" applyFill="1" applyBorder="1" applyAlignment="1">
      <alignment vertical="center" wrapText="1"/>
    </xf>
    <xf numFmtId="0" fontId="28" fillId="6" borderId="14" xfId="3" applyFont="1" applyFill="1" applyBorder="1" applyAlignment="1">
      <alignment horizontal="center" vertical="center"/>
    </xf>
    <xf numFmtId="49" fontId="28" fillId="6" borderId="14" xfId="3" applyNumberFormat="1" applyFont="1" applyFill="1" applyBorder="1" applyAlignment="1">
      <alignment horizontal="center" vertical="center"/>
    </xf>
    <xf numFmtId="0" fontId="28" fillId="6" borderId="16" xfId="3" applyFont="1" applyFill="1" applyBorder="1" applyAlignment="1">
      <alignment horizontal="center" vertical="center"/>
    </xf>
    <xf numFmtId="0" fontId="28" fillId="6" borderId="15" xfId="3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/>
    <xf numFmtId="0" fontId="45" fillId="0" borderId="0" xfId="3" applyFont="1" applyAlignment="1">
      <alignment vertical="center"/>
    </xf>
    <xf numFmtId="0" fontId="14" fillId="2" borderId="2" xfId="0" applyFont="1" applyFill="1" applyBorder="1" applyAlignment="1">
      <alignment horizontal="center" vertical="center" wrapText="1"/>
    </xf>
    <xf numFmtId="0" fontId="28" fillId="4" borderId="2" xfId="3" applyFont="1" applyFill="1" applyBorder="1" applyAlignment="1">
      <alignment vertical="center"/>
    </xf>
    <xf numFmtId="164" fontId="27" fillId="0" borderId="3" xfId="4" applyNumberFormat="1" applyFont="1" applyBorder="1" applyAlignment="1">
      <alignment horizontal="right" vertical="center"/>
    </xf>
    <xf numFmtId="164" fontId="27" fillId="0" borderId="5" xfId="4" applyNumberFormat="1" applyFont="1" applyBorder="1" applyAlignment="1">
      <alignment horizontal="right" vertical="center"/>
    </xf>
    <xf numFmtId="0" fontId="14" fillId="2" borderId="4" xfId="0" applyFont="1" applyFill="1" applyBorder="1" applyAlignment="1">
      <alignment horizontal="center" vertical="center" wrapText="1"/>
    </xf>
    <xf numFmtId="164" fontId="27" fillId="0" borderId="7" xfId="4" applyNumberFormat="1" applyFont="1" applyBorder="1" applyAlignment="1">
      <alignment horizontal="right" vertical="center"/>
    </xf>
    <xf numFmtId="164" fontId="14" fillId="3" borderId="0" xfId="3" applyNumberFormat="1" applyFont="1" applyFill="1" applyAlignment="1">
      <alignment horizontal="right" vertical="center" indent="3"/>
    </xf>
    <xf numFmtId="174" fontId="28" fillId="5" borderId="0" xfId="3" applyNumberFormat="1" applyFont="1" applyFill="1" applyBorder="1" applyAlignment="1">
      <alignment horizontal="right" vertical="center" wrapText="1" indent="5"/>
    </xf>
    <xf numFmtId="173" fontId="28" fillId="5" borderId="0" xfId="3" applyNumberFormat="1" applyFont="1" applyFill="1" applyBorder="1" applyAlignment="1">
      <alignment horizontal="right" vertical="center" wrapText="1" indent="1"/>
    </xf>
    <xf numFmtId="171" fontId="28" fillId="5" borderId="0" xfId="3" applyNumberFormat="1" applyFont="1" applyFill="1" applyAlignment="1">
      <alignment horizontal="right" vertical="center" wrapText="1" indent="1"/>
    </xf>
    <xf numFmtId="178" fontId="28" fillId="5" borderId="0" xfId="3" applyNumberFormat="1" applyFont="1" applyFill="1" applyAlignment="1">
      <alignment horizontal="right" vertical="center" wrapText="1" indent="2"/>
    </xf>
    <xf numFmtId="178" fontId="21" fillId="5" borderId="0" xfId="3" applyNumberFormat="1" applyFont="1" applyFill="1" applyAlignment="1">
      <alignment horizontal="right" vertical="center" indent="2"/>
    </xf>
    <xf numFmtId="0" fontId="45" fillId="0" borderId="0" xfId="0" applyFont="1"/>
    <xf numFmtId="0" fontId="14" fillId="0" borderId="0" xfId="4" applyFont="1" applyAlignment="1">
      <alignment horizontal="left" vertical="center"/>
    </xf>
    <xf numFmtId="165" fontId="28" fillId="5" borderId="0" xfId="3" applyNumberFormat="1" applyFont="1" applyFill="1" applyAlignment="1">
      <alignment horizontal="right" vertical="center" wrapText="1" indent="3"/>
    </xf>
    <xf numFmtId="177" fontId="14" fillId="3" borderId="0" xfId="3" applyNumberFormat="1" applyFont="1" applyFill="1" applyAlignment="1">
      <alignment horizontal="right" vertical="center" wrapText="1" indent="3"/>
    </xf>
    <xf numFmtId="0" fontId="46" fillId="0" borderId="0" xfId="0" applyFont="1" applyAlignment="1">
      <alignment vertical="center"/>
    </xf>
    <xf numFmtId="171" fontId="28" fillId="5" borderId="0" xfId="3" applyNumberFormat="1" applyFont="1" applyFill="1" applyBorder="1" applyAlignment="1">
      <alignment horizontal="right" vertical="center" wrapText="1" indent="1"/>
    </xf>
    <xf numFmtId="0" fontId="28" fillId="5" borderId="0" xfId="3" applyFont="1" applyFill="1" applyBorder="1" applyAlignment="1">
      <alignment horizontal="right" vertical="center" wrapText="1" indent="1"/>
    </xf>
    <xf numFmtId="164" fontId="28" fillId="5" borderId="0" xfId="10" applyNumberFormat="1" applyFont="1" applyFill="1" applyBorder="1" applyAlignment="1">
      <alignment horizontal="right" vertical="center" wrapText="1" indent="1"/>
    </xf>
    <xf numFmtId="164" fontId="28" fillId="5" borderId="0" xfId="10" applyNumberFormat="1" applyFont="1" applyFill="1" applyBorder="1" applyAlignment="1">
      <alignment horizontal="right" vertical="center" wrapText="1" indent="2"/>
    </xf>
    <xf numFmtId="172" fontId="28" fillId="5" borderId="0" xfId="10" applyNumberFormat="1" applyFont="1" applyFill="1" applyBorder="1" applyAlignment="1">
      <alignment horizontal="right" vertical="center" wrapText="1" indent="1"/>
    </xf>
    <xf numFmtId="164" fontId="14" fillId="0" borderId="0" xfId="0" applyNumberFormat="1" applyFont="1" applyAlignment="1">
      <alignment vertical="center"/>
    </xf>
    <xf numFmtId="164" fontId="15" fillId="3" borderId="16" xfId="3" quotePrefix="1" applyNumberFormat="1" applyFont="1" applyFill="1" applyBorder="1" applyAlignment="1">
      <alignment horizontal="right" vertical="center" indent="5"/>
    </xf>
    <xf numFmtId="172" fontId="14" fillId="0" borderId="0" xfId="3" applyNumberFormat="1" applyFont="1" applyFill="1" applyAlignment="1">
      <alignment horizontal="right" vertical="center" wrapText="1" indent="4"/>
    </xf>
    <xf numFmtId="178" fontId="14" fillId="0" borderId="0" xfId="3" applyNumberFormat="1" applyFont="1" applyFill="1" applyAlignment="1">
      <alignment horizontal="right" vertical="center" wrapText="1" indent="3"/>
    </xf>
    <xf numFmtId="172" fontId="15" fillId="3" borderId="0" xfId="3" applyNumberFormat="1" applyFont="1" applyFill="1" applyBorder="1" applyAlignment="1">
      <alignment horizontal="right" vertical="center" wrapText="1" indent="2"/>
    </xf>
    <xf numFmtId="172" fontId="28" fillId="5" borderId="0" xfId="3" applyNumberFormat="1" applyFont="1" applyFill="1" applyBorder="1" applyAlignment="1">
      <alignment horizontal="right" vertical="center" wrapText="1" indent="3"/>
    </xf>
    <xf numFmtId="165" fontId="15" fillId="3" borderId="0" xfId="3" applyNumberFormat="1" applyFont="1" applyFill="1" applyBorder="1" applyAlignment="1">
      <alignment horizontal="right" vertical="center" wrapText="1" indent="3"/>
    </xf>
    <xf numFmtId="171" fontId="28" fillId="5" borderId="0" xfId="3" applyNumberFormat="1" applyFont="1" applyFill="1" applyBorder="1" applyAlignment="1">
      <alignment horizontal="right" vertical="center" wrapText="1" indent="3"/>
    </xf>
    <xf numFmtId="171" fontId="21" fillId="5" borderId="0" xfId="3" applyNumberFormat="1" applyFont="1" applyFill="1" applyBorder="1" applyAlignment="1">
      <alignment horizontal="right" vertical="center" indent="3"/>
    </xf>
    <xf numFmtId="171" fontId="28" fillId="5" borderId="0" xfId="3" applyNumberFormat="1" applyFont="1" applyFill="1" applyBorder="1" applyAlignment="1">
      <alignment horizontal="left" vertical="center" wrapText="1" indent="3"/>
    </xf>
    <xf numFmtId="171" fontId="14" fillId="3" borderId="0" xfId="3" applyNumberFormat="1" applyFont="1" applyFill="1" applyAlignment="1">
      <alignment horizontal="right" vertical="center" indent="3"/>
    </xf>
    <xf numFmtId="0" fontId="13" fillId="6" borderId="17" xfId="8" applyFont="1" applyFill="1" applyBorder="1" applyAlignment="1">
      <alignment horizontal="center" vertical="center"/>
    </xf>
    <xf numFmtId="0" fontId="13" fillId="6" borderId="13" xfId="8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21" fillId="6" borderId="14" xfId="3" applyFont="1" applyFill="1" applyBorder="1" applyAlignment="1">
      <alignment horizontal="center" vertical="center"/>
    </xf>
    <xf numFmtId="49" fontId="21" fillId="6" borderId="14" xfId="3" applyNumberFormat="1" applyFont="1" applyFill="1" applyBorder="1" applyAlignment="1">
      <alignment horizontal="center" vertical="center"/>
    </xf>
    <xf numFmtId="0" fontId="28" fillId="6" borderId="15" xfId="3" applyFont="1" applyFill="1" applyBorder="1" applyAlignment="1">
      <alignment horizontal="left" vertical="center"/>
    </xf>
    <xf numFmtId="0" fontId="28" fillId="6" borderId="0" xfId="3" applyFont="1" applyFill="1" applyAlignment="1">
      <alignment horizontal="left" vertical="center"/>
    </xf>
    <xf numFmtId="0" fontId="28" fillId="6" borderId="16" xfId="3" applyFont="1" applyFill="1" applyBorder="1" applyAlignment="1">
      <alignment horizontal="left" vertical="center"/>
    </xf>
    <xf numFmtId="0" fontId="28" fillId="6" borderId="14" xfId="3" applyFont="1" applyFill="1" applyBorder="1" applyAlignment="1">
      <alignment horizontal="center" vertical="center"/>
    </xf>
    <xf numFmtId="49" fontId="28" fillId="6" borderId="14" xfId="3" applyNumberFormat="1" applyFont="1" applyFill="1" applyBorder="1" applyAlignment="1">
      <alignment horizontal="center" vertical="center"/>
    </xf>
    <xf numFmtId="0" fontId="28" fillId="6" borderId="16" xfId="3" applyFont="1" applyFill="1" applyBorder="1" applyAlignment="1">
      <alignment horizontal="center" vertical="center"/>
    </xf>
    <xf numFmtId="0" fontId="14" fillId="3" borderId="0" xfId="0" applyFont="1" applyFill="1" applyAlignment="1">
      <alignment horizontal="left" vertical="center"/>
    </xf>
    <xf numFmtId="0" fontId="13" fillId="3" borderId="0" xfId="9" applyFont="1" applyFill="1" applyAlignment="1">
      <alignment horizontal="left" vertical="center"/>
    </xf>
    <xf numFmtId="0" fontId="28" fillId="6" borderId="15" xfId="3" applyFont="1" applyFill="1" applyBorder="1" applyAlignment="1">
      <alignment horizontal="center" vertical="center"/>
    </xf>
    <xf numFmtId="0" fontId="28" fillId="6" borderId="15" xfId="3" applyFont="1" applyFill="1" applyBorder="1" applyAlignment="1">
      <alignment horizontal="left" vertical="center" wrapText="1"/>
    </xf>
    <xf numFmtId="0" fontId="28" fillId="6" borderId="0" xfId="3" applyFont="1" applyFill="1" applyAlignment="1">
      <alignment horizontal="left" vertical="center" wrapText="1"/>
    </xf>
    <xf numFmtId="0" fontId="28" fillId="6" borderId="16" xfId="3" applyFont="1" applyFill="1" applyBorder="1" applyAlignment="1">
      <alignment horizontal="left" vertical="center" wrapText="1"/>
    </xf>
    <xf numFmtId="0" fontId="28" fillId="6" borderId="0" xfId="3" applyFont="1" applyFill="1" applyAlignment="1">
      <alignment horizontal="center" vertical="center"/>
    </xf>
    <xf numFmtId="0" fontId="28" fillId="6" borderId="0" xfId="3" applyFont="1" applyFill="1" applyBorder="1" applyAlignment="1">
      <alignment horizontal="left" vertical="center" wrapText="1"/>
    </xf>
    <xf numFmtId="0" fontId="28" fillId="6" borderId="14" xfId="3" applyNumberFormat="1" applyFont="1" applyFill="1" applyBorder="1" applyAlignment="1">
      <alignment horizontal="center" vertical="center" wrapText="1"/>
    </xf>
    <xf numFmtId="49" fontId="28" fillId="6" borderId="14" xfId="3" applyNumberFormat="1" applyFont="1" applyFill="1" applyBorder="1" applyAlignment="1">
      <alignment horizontal="center" vertical="center" wrapText="1"/>
    </xf>
    <xf numFmtId="0" fontId="28" fillId="6" borderId="0" xfId="3" applyFont="1" applyFill="1" applyBorder="1" applyAlignment="1">
      <alignment horizontal="center" vertical="center" wrapText="1"/>
    </xf>
    <xf numFmtId="0" fontId="28" fillId="6" borderId="16" xfId="3" applyFont="1" applyFill="1" applyBorder="1" applyAlignment="1">
      <alignment horizontal="center" vertical="center" wrapText="1"/>
    </xf>
    <xf numFmtId="0" fontId="28" fillId="6" borderId="0" xfId="3" applyFont="1" applyFill="1" applyBorder="1" applyAlignment="1">
      <alignment horizontal="center" vertical="center"/>
    </xf>
    <xf numFmtId="0" fontId="28" fillId="6" borderId="14" xfId="3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left" vertical="center"/>
    </xf>
    <xf numFmtId="49" fontId="28" fillId="6" borderId="16" xfId="3" applyNumberFormat="1" applyFont="1" applyFill="1" applyBorder="1" applyAlignment="1">
      <alignment horizontal="center" vertical="center"/>
    </xf>
    <xf numFmtId="0" fontId="20" fillId="3" borderId="0" xfId="3" applyFont="1" applyFill="1" applyAlignment="1">
      <alignment horizontal="center" vertical="center" wrapText="1"/>
    </xf>
    <xf numFmtId="0" fontId="28" fillId="6" borderId="15" xfId="3" applyFont="1" applyFill="1" applyBorder="1" applyAlignment="1">
      <alignment horizontal="center" vertical="center" wrapText="1"/>
    </xf>
    <xf numFmtId="0" fontId="28" fillId="6" borderId="14" xfId="3" applyFont="1" applyFill="1" applyBorder="1" applyAlignment="1">
      <alignment horizontal="center" vertical="center" wrapText="1"/>
    </xf>
    <xf numFmtId="49" fontId="28" fillId="6" borderId="15" xfId="3" applyNumberFormat="1" applyFont="1" applyFill="1" applyBorder="1" applyAlignment="1">
      <alignment horizontal="center" vertical="center"/>
    </xf>
    <xf numFmtId="0" fontId="19" fillId="6" borderId="17" xfId="8" applyFont="1" applyFill="1" applyBorder="1" applyAlignment="1">
      <alignment horizontal="center" vertical="center"/>
    </xf>
    <xf numFmtId="0" fontId="19" fillId="6" borderId="13" xfId="8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readingOrder="1"/>
    </xf>
    <xf numFmtId="0" fontId="49" fillId="0" borderId="0" xfId="0" applyFont="1"/>
    <xf numFmtId="0" fontId="50" fillId="0" borderId="0" xfId="0" applyFont="1"/>
    <xf numFmtId="0" fontId="51" fillId="0" borderId="0" xfId="0" applyFont="1"/>
    <xf numFmtId="0" fontId="51" fillId="0" borderId="0" xfId="0" applyFont="1" applyAlignment="1">
      <alignment horizontal="left" vertical="center"/>
    </xf>
    <xf numFmtId="0" fontId="22" fillId="7" borderId="0" xfId="0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/>
    </xf>
    <xf numFmtId="0" fontId="23" fillId="7" borderId="0" xfId="3" applyFont="1" applyFill="1" applyBorder="1" applyAlignment="1">
      <alignment horizontal="center"/>
    </xf>
    <xf numFmtId="166" fontId="23" fillId="3" borderId="0" xfId="1" applyNumberFormat="1" applyFont="1" applyFill="1" applyBorder="1"/>
    <xf numFmtId="166" fontId="23" fillId="3" borderId="0" xfId="1" applyNumberFormat="1" applyFont="1" applyFill="1" applyBorder="1" applyAlignment="1">
      <alignment vertical="center"/>
    </xf>
    <xf numFmtId="166" fontId="23" fillId="3" borderId="0" xfId="1" applyNumberFormat="1" applyFont="1" applyFill="1" applyBorder="1" applyAlignment="1">
      <alignment horizontal="right" vertical="center"/>
    </xf>
    <xf numFmtId="0" fontId="52" fillId="0" borderId="0" xfId="3" applyFont="1"/>
    <xf numFmtId="0" fontId="52" fillId="0" borderId="0" xfId="3" applyFont="1" applyAlignment="1">
      <alignment vertical="center"/>
    </xf>
    <xf numFmtId="0" fontId="53" fillId="0" borderId="0" xfId="3" applyFont="1" applyAlignment="1">
      <alignment horizontal="left" vertical="center"/>
    </xf>
    <xf numFmtId="0" fontId="54" fillId="0" borderId="0" xfId="3" applyFont="1"/>
    <xf numFmtId="0" fontId="55" fillId="3" borderId="0" xfId="0" applyFont="1" applyFill="1" applyBorder="1"/>
    <xf numFmtId="0" fontId="23" fillId="7" borderId="0" xfId="0" applyFont="1" applyFill="1" applyBorder="1" applyAlignment="1">
      <alignment horizontal="center" vertical="center" wrapText="1"/>
    </xf>
    <xf numFmtId="0" fontId="23" fillId="7" borderId="0" xfId="3" applyFont="1" applyFill="1" applyBorder="1"/>
    <xf numFmtId="164" fontId="23" fillId="3" borderId="0" xfId="2" applyNumberFormat="1" applyFont="1" applyFill="1" applyBorder="1"/>
    <xf numFmtId="43" fontId="49" fillId="0" borderId="0" xfId="1" applyFont="1" applyFill="1" applyBorder="1"/>
    <xf numFmtId="166" fontId="49" fillId="0" borderId="0" xfId="1" applyNumberFormat="1" applyFont="1" applyFill="1" applyBorder="1"/>
    <xf numFmtId="168" fontId="49" fillId="0" borderId="0" xfId="0" applyNumberFormat="1" applyFont="1"/>
    <xf numFmtId="0" fontId="5" fillId="0" borderId="0" xfId="13"/>
    <xf numFmtId="0" fontId="23" fillId="7" borderId="0" xfId="0" applyFont="1" applyFill="1" applyBorder="1" applyAlignment="1">
      <alignment horizontal="center" vertical="center" wrapText="1"/>
    </xf>
    <xf numFmtId="0" fontId="23" fillId="7" borderId="0" xfId="3" applyFont="1" applyFill="1" applyBorder="1" applyAlignment="1">
      <alignment vertical="center"/>
    </xf>
    <xf numFmtId="169" fontId="23" fillId="3" borderId="0" xfId="1" applyNumberFormat="1" applyFont="1" applyFill="1" applyBorder="1" applyAlignment="1">
      <alignment vertical="center"/>
    </xf>
    <xf numFmtId="0" fontId="59" fillId="3" borderId="0" xfId="0" applyFont="1" applyFill="1" applyBorder="1" applyAlignment="1">
      <alignment horizontal="center" vertical="center" wrapText="1"/>
    </xf>
    <xf numFmtId="0" fontId="59" fillId="3" borderId="0" xfId="3" applyFont="1" applyFill="1" applyBorder="1" applyAlignment="1">
      <alignment vertical="center"/>
    </xf>
    <xf numFmtId="165" fontId="59" fillId="3" borderId="0" xfId="3" applyNumberFormat="1" applyFont="1" applyFill="1" applyBorder="1" applyAlignment="1">
      <alignment vertical="center"/>
    </xf>
    <xf numFmtId="0" fontId="7" fillId="3" borderId="0" xfId="3" applyFont="1" applyFill="1" applyBorder="1"/>
    <xf numFmtId="0" fontId="60" fillId="0" borderId="0" xfId="0" applyFont="1"/>
    <xf numFmtId="0" fontId="61" fillId="0" borderId="0" xfId="0" applyFont="1"/>
    <xf numFmtId="0" fontId="23" fillId="3" borderId="0" xfId="0" applyFont="1" applyFill="1" applyBorder="1" applyAlignment="1">
      <alignment horizontal="center" vertical="center" wrapText="1"/>
    </xf>
    <xf numFmtId="0" fontId="23" fillId="3" borderId="0" xfId="3" applyFont="1" applyFill="1" applyBorder="1" applyAlignment="1">
      <alignment vertical="center"/>
    </xf>
    <xf numFmtId="169" fontId="23" fillId="3" borderId="0" xfId="1" applyNumberFormat="1" applyFont="1" applyFill="1" applyBorder="1" applyAlignment="1">
      <alignment horizontal="right" vertical="center"/>
    </xf>
    <xf numFmtId="0" fontId="23" fillId="3" borderId="0" xfId="0" applyFont="1" applyFill="1" applyBorder="1"/>
    <xf numFmtId="0" fontId="23" fillId="3" borderId="0" xfId="0" applyFont="1" applyFill="1" applyBorder="1" applyAlignment="1">
      <alignment horizontal="center" vertical="center"/>
    </xf>
    <xf numFmtId="0" fontId="60" fillId="8" borderId="0" xfId="0" applyFont="1" applyFill="1"/>
    <xf numFmtId="0" fontId="22" fillId="7" borderId="0" xfId="3" applyFont="1" applyFill="1" applyBorder="1" applyAlignment="1">
      <alignment vertical="center"/>
    </xf>
    <xf numFmtId="170" fontId="23" fillId="3" borderId="0" xfId="3" applyNumberFormat="1" applyFont="1" applyFill="1" applyBorder="1" applyAlignment="1">
      <alignment vertical="center"/>
    </xf>
    <xf numFmtId="164" fontId="23" fillId="3" borderId="0" xfId="3" applyNumberFormat="1" applyFont="1" applyFill="1" applyBorder="1" applyAlignment="1">
      <alignment vertical="center"/>
    </xf>
    <xf numFmtId="0" fontId="48" fillId="3" borderId="0" xfId="0" applyFont="1" applyFill="1" applyBorder="1"/>
    <xf numFmtId="0" fontId="47" fillId="3" borderId="0" xfId="0" applyFont="1" applyFill="1" applyBorder="1" applyAlignment="1">
      <alignment horizontal="center" vertical="center" wrapText="1"/>
    </xf>
    <xf numFmtId="0" fontId="62" fillId="3" borderId="0" xfId="3" applyFont="1" applyFill="1" applyBorder="1" applyAlignment="1">
      <alignment vertical="center"/>
    </xf>
    <xf numFmtId="165" fontId="63" fillId="3" borderId="0" xfId="3" applyNumberFormat="1" applyFont="1" applyFill="1" applyBorder="1" applyAlignment="1">
      <alignment vertical="center"/>
    </xf>
    <xf numFmtId="0" fontId="59" fillId="7" borderId="0" xfId="0" applyFont="1" applyFill="1" applyBorder="1" applyAlignment="1">
      <alignment horizontal="center" vertical="center" wrapText="1"/>
    </xf>
    <xf numFmtId="0" fontId="64" fillId="7" borderId="0" xfId="3" applyFont="1" applyFill="1" applyBorder="1" applyAlignment="1">
      <alignment vertical="center"/>
    </xf>
    <xf numFmtId="0" fontId="65" fillId="8" borderId="0" xfId="3" applyFont="1" applyFill="1" applyAlignment="1">
      <alignment vertical="center"/>
    </xf>
    <xf numFmtId="0" fontId="66" fillId="0" borderId="0" xfId="3" applyFont="1"/>
    <xf numFmtId="0" fontId="66" fillId="0" borderId="0" xfId="3" applyFont="1" applyAlignment="1">
      <alignment vertical="center"/>
    </xf>
    <xf numFmtId="0" fontId="67" fillId="8" borderId="0" xfId="3" applyFont="1" applyFill="1" applyAlignment="1">
      <alignment vertical="center"/>
    </xf>
    <xf numFmtId="0" fontId="65" fillId="8" borderId="0" xfId="3" applyFont="1" applyFill="1"/>
    <xf numFmtId="0" fontId="5" fillId="0" borderId="0" xfId="7"/>
    <xf numFmtId="0" fontId="68" fillId="0" borderId="0" xfId="7" applyFont="1" applyAlignment="1">
      <alignment horizontal="center" vertical="center"/>
    </xf>
    <xf numFmtId="0" fontId="69" fillId="8" borderId="0" xfId="6" applyFont="1" applyFill="1" applyAlignment="1">
      <alignment horizontal="center" vertical="center" wrapText="1"/>
    </xf>
    <xf numFmtId="0" fontId="70" fillId="8" borderId="0" xfId="6" applyFont="1" applyFill="1"/>
    <xf numFmtId="0" fontId="71" fillId="8" borderId="0" xfId="6" applyFont="1" applyFill="1"/>
    <xf numFmtId="0" fontId="70" fillId="8" borderId="0" xfId="6" applyFont="1" applyFill="1" applyAlignment="1">
      <alignment wrapText="1"/>
    </xf>
    <xf numFmtId="0" fontId="70" fillId="8" borderId="0" xfId="6" applyFont="1" applyFill="1" applyAlignment="1">
      <alignment horizontal="center" wrapText="1"/>
    </xf>
    <xf numFmtId="0" fontId="70" fillId="8" borderId="0" xfId="6" applyFont="1" applyFill="1" applyAlignment="1">
      <alignment horizontal="center" wrapText="1"/>
    </xf>
    <xf numFmtId="0" fontId="70" fillId="8" borderId="0" xfId="6" applyFont="1" applyFill="1" applyAlignment="1">
      <alignment horizontal="left" vertical="top" wrapText="1"/>
    </xf>
    <xf numFmtId="0" fontId="70" fillId="8" borderId="0" xfId="6" applyFont="1" applyFill="1" applyAlignment="1">
      <alignment horizontal="left" vertical="top" wrapText="1"/>
    </xf>
    <xf numFmtId="168" fontId="70" fillId="8" borderId="0" xfId="6" applyNumberFormat="1" applyFont="1" applyFill="1" applyAlignment="1">
      <alignment horizontal="right" vertical="center"/>
    </xf>
    <xf numFmtId="167" fontId="65" fillId="8" borderId="0" xfId="2" applyNumberFormat="1" applyFont="1" applyFill="1" applyBorder="1"/>
    <xf numFmtId="0" fontId="65" fillId="0" borderId="0" xfId="3" applyFont="1"/>
    <xf numFmtId="0" fontId="69" fillId="0" borderId="0" xfId="6" applyFont="1" applyAlignment="1">
      <alignment horizontal="center" vertical="center" wrapText="1"/>
    </xf>
    <xf numFmtId="0" fontId="71" fillId="0" borderId="0" xfId="6" applyFont="1"/>
    <xf numFmtId="0" fontId="70" fillId="0" borderId="0" xfId="6" applyFont="1"/>
    <xf numFmtId="0" fontId="70" fillId="0" borderId="0" xfId="6" applyFont="1" applyAlignment="1">
      <alignment wrapText="1"/>
    </xf>
    <xf numFmtId="0" fontId="70" fillId="0" borderId="0" xfId="6" applyFont="1" applyAlignment="1">
      <alignment horizontal="center" wrapText="1"/>
    </xf>
    <xf numFmtId="0" fontId="70" fillId="0" borderId="0" xfId="6" applyFont="1" applyAlignment="1">
      <alignment horizontal="center" vertical="center" wrapText="1"/>
    </xf>
    <xf numFmtId="0" fontId="70" fillId="0" borderId="0" xfId="6" applyFont="1" applyAlignment="1">
      <alignment horizontal="left" vertical="top" wrapText="1"/>
    </xf>
    <xf numFmtId="168" fontId="70" fillId="0" borderId="0" xfId="6" applyNumberFormat="1" applyFont="1" applyAlignment="1">
      <alignment horizontal="right" vertical="center"/>
    </xf>
    <xf numFmtId="168" fontId="70" fillId="0" borderId="0" xfId="6" applyNumberFormat="1" applyFont="1" applyAlignment="1">
      <alignment horizontal="center" vertical="center"/>
    </xf>
    <xf numFmtId="0" fontId="70" fillId="8" borderId="0" xfId="6" applyFont="1" applyFill="1" applyAlignment="1">
      <alignment vertical="top" wrapText="1"/>
    </xf>
    <xf numFmtId="168" fontId="70" fillId="8" borderId="0" xfId="6" applyNumberFormat="1" applyFont="1" applyFill="1" applyAlignment="1">
      <alignment horizontal="center" vertical="center"/>
    </xf>
    <xf numFmtId="0" fontId="65" fillId="8" borderId="0" xfId="3" applyFont="1" applyFill="1" applyAlignment="1">
      <alignment vertical="top" wrapText="1"/>
    </xf>
    <xf numFmtId="0" fontId="70" fillId="8" borderId="0" xfId="6" applyFont="1" applyFill="1" applyAlignment="1">
      <alignment horizontal="center" vertical="center" wrapText="1"/>
    </xf>
    <xf numFmtId="167" fontId="65" fillId="8" borderId="0" xfId="2" applyNumberFormat="1" applyFont="1" applyFill="1" applyBorder="1" applyAlignment="1">
      <alignment vertical="top" wrapText="1"/>
    </xf>
    <xf numFmtId="0" fontId="70" fillId="8" borderId="0" xfId="6" applyFont="1" applyFill="1" applyAlignment="1">
      <alignment horizontal="left" wrapText="1"/>
    </xf>
    <xf numFmtId="167" fontId="52" fillId="0" borderId="0" xfId="2" applyNumberFormat="1" applyFont="1" applyFill="1" applyBorder="1"/>
  </cellXfs>
  <cellStyles count="14">
    <cellStyle name="Hipervínculo" xfId="8" builtinId="8"/>
    <cellStyle name="Millares" xfId="1" builtinId="3"/>
    <cellStyle name="Millares 2" xfId="10" xr:uid="{00000000-0005-0000-0000-000002000000}"/>
    <cellStyle name="Normal" xfId="0" builtinId="0"/>
    <cellStyle name="Normal 2" xfId="3" xr:uid="{00000000-0005-0000-0000-000004000000}"/>
    <cellStyle name="Normal 2 2" xfId="9" xr:uid="{00000000-0005-0000-0000-000005000000}"/>
    <cellStyle name="Normal_Gráfico 4.3" xfId="12" xr:uid="{8706A9DE-D0D2-4397-87AE-6A02DBF58B79}"/>
    <cellStyle name="Normal_Gráfico 4.3_1" xfId="13" xr:uid="{F547509D-E62A-4AFC-919E-19953D197856}"/>
    <cellStyle name="Normal_GRÁFICO 4.9" xfId="7" xr:uid="{00000000-0005-0000-0000-000007000000}"/>
    <cellStyle name="Normal_GRAFICO III.17" xfId="6" xr:uid="{00000000-0005-0000-0000-000008000000}"/>
    <cellStyle name="Normal_GRAFICO4.7" xfId="5" xr:uid="{00000000-0005-0000-0000-000009000000}"/>
    <cellStyle name="Normal_Hoja2" xfId="4" xr:uid="{00000000-0005-0000-0000-00000A000000}"/>
    <cellStyle name="Normal_Hoja3" xfId="11" xr:uid="{00000000-0005-0000-0000-00000B000000}"/>
    <cellStyle name="Porcentaje" xfId="2" builtinId="5"/>
  </cellStyles>
  <dxfs count="0"/>
  <tableStyles count="0" defaultTableStyle="TableStyleMedium2" defaultPivotStyle="PivotStyleLight16"/>
  <colors>
    <mruColors>
      <color rgb="FF00FF00"/>
      <color rgb="FF00FF99"/>
      <color rgb="FF985189"/>
      <color rgb="FFE5783B"/>
      <color rgb="FFFFFF00"/>
      <color rgb="FF00899D"/>
      <color rgb="FFBAB02B"/>
      <color rgb="FFF6D9C3"/>
      <color rgb="FF669C4C"/>
      <color rgb="FF935B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3837477915623703"/>
          <c:y val="9.3213421651086675E-2"/>
          <c:w val="0.83758148788608855"/>
          <c:h val="0.7930171442389818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'[2]Gráfico 4.1'!$I$3</c:f>
              <c:strCache>
                <c:ptCount val="1"/>
                <c:pt idx="0">
                  <c:v>Año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'Gráfico 4.1'!$B$32:$B$44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'[2]Gráfico 4.1'!$I$4:$I$16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53-4B0F-B602-2BDBA98FF76D}"/>
            </c:ext>
          </c:extLst>
        </c:ser>
        <c:ser>
          <c:idx val="1"/>
          <c:order val="1"/>
          <c:tx>
            <c:strRef>
              <c:f>'[2]Gráfico 4.1'!$J$3</c:f>
              <c:strCache>
                <c:ptCount val="1"/>
                <c:pt idx="0">
                  <c:v>Cantidad de microempresas</c:v>
                </c:pt>
              </c:strCache>
            </c:strRef>
          </c:tx>
          <c:spPr>
            <a:solidFill>
              <a:srgbClr val="BA4800"/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'Gráfico 4.1'!$B$32:$B$44</c:f>
              <c:numCache>
                <c:formatCode>General</c:formatCode>
                <c:ptCount val="1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  <c:pt idx="12">
                  <c:v>2025</c:v>
                </c:pt>
              </c:numCache>
            </c:numRef>
          </c:cat>
          <c:val>
            <c:numRef>
              <c:f>'[2]Gráfico 4.1'!$J$4:$J$16</c:f>
              <c:numCache>
                <c:formatCode>General</c:formatCode>
                <c:ptCount val="13"/>
                <c:pt idx="0">
                  <c:v>347011</c:v>
                </c:pt>
                <c:pt idx="1">
                  <c:v>339611</c:v>
                </c:pt>
                <c:pt idx="2">
                  <c:v>371191</c:v>
                </c:pt>
                <c:pt idx="4">
                  <c:v>417934</c:v>
                </c:pt>
                <c:pt idx="5">
                  <c:v>361404</c:v>
                </c:pt>
                <c:pt idx="6">
                  <c:v>396796</c:v>
                </c:pt>
                <c:pt idx="7">
                  <c:v>367911</c:v>
                </c:pt>
                <c:pt idx="8">
                  <c:v>454650</c:v>
                </c:pt>
                <c:pt idx="9">
                  <c:v>410745</c:v>
                </c:pt>
                <c:pt idx="10">
                  <c:v>394540</c:v>
                </c:pt>
                <c:pt idx="11">
                  <c:v>435779</c:v>
                </c:pt>
                <c:pt idx="12">
                  <c:v>494564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53-4B0F-B602-2BDBA98FF7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388866143"/>
        <c:axId val="1388859071"/>
      </c:barChart>
      <c:catAx>
        <c:axId val="13888661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Open Sans Condensed Medium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1388859071"/>
        <c:crosses val="autoZero"/>
        <c:auto val="1"/>
        <c:lblAlgn val="ctr"/>
        <c:lblOffset val="100"/>
        <c:noMultiLvlLbl val="0"/>
      </c:catAx>
      <c:valAx>
        <c:axId val="1388859071"/>
        <c:scaling>
          <c:orientation val="minMax"/>
          <c:min val="0"/>
        </c:scaling>
        <c:delete val="0"/>
        <c:axPos val="l"/>
        <c:majorGridlines>
          <c:spPr>
            <a:ln w="3175" cap="flat" cmpd="sng" algn="ctr">
              <a:solidFill>
                <a:srgbClr val="A6A6A6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Open Sans Condensed Medium" pitchFamily="2" charset="0"/>
                <a:ea typeface="Open Sans Condensed Condensed" pitchFamily="2" charset="0"/>
                <a:cs typeface="Open Sans Condensed Condensed" pitchFamily="2" charset="0"/>
              </a:defRPr>
            </a:pPr>
            <a:endParaRPr lang="es-CR"/>
          </a:p>
        </c:txPr>
        <c:crossAx val="1388866143"/>
        <c:crosses val="autoZero"/>
        <c:crossBetween val="between"/>
        <c:majorUnit val="5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106736657917761"/>
          <c:y val="8.714839729631306E-2"/>
          <c:w val="0.53021250941974374"/>
          <c:h val="0.7083606841255331"/>
        </c:manualLayout>
      </c:layout>
      <c:doughnutChart>
        <c:varyColors val="1"/>
        <c:ser>
          <c:idx val="0"/>
          <c:order val="0"/>
          <c:spPr>
            <a:ln w="12700"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BA4800"/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C4-4A15-8D03-9A1A4A960449}"/>
              </c:ext>
            </c:extLst>
          </c:dPt>
          <c:dPt>
            <c:idx val="1"/>
            <c:bubble3D val="0"/>
            <c:spPr>
              <a:solidFill>
                <a:srgbClr val="006481"/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C4-4A15-8D03-9A1A4A960449}"/>
              </c:ext>
            </c:extLst>
          </c:dPt>
          <c:dPt>
            <c:idx val="2"/>
            <c:bubble3D val="0"/>
            <c:spPr>
              <a:solidFill>
                <a:srgbClr val="853275"/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C4-4A15-8D03-9A1A4A960449}"/>
              </c:ext>
            </c:extLst>
          </c:dPt>
          <c:dPt>
            <c:idx val="3"/>
            <c:bubble3D val="0"/>
            <c:spPr>
              <a:pattFill prst="wdUpDiag">
                <a:fgClr>
                  <a:srgbClr val="998601"/>
                </a:fgClr>
                <a:bgClr>
                  <a:sysClr val="window" lastClr="FFFFFF"/>
                </a:bgClr>
              </a:patt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C4-4A15-8D03-9A1A4A960449}"/>
              </c:ext>
            </c:extLst>
          </c:dPt>
          <c:dLbls>
            <c:dLbl>
              <c:idx val="0"/>
              <c:layout>
                <c:manualLayout>
                  <c:x val="0.10674872647239092"/>
                  <c:y val="6.5429460722614019E-2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latin typeface="Open Sans Condensed SemiBold" pitchFamily="2" charset="0"/>
                        <a:ea typeface="Open Sans Condensed SemiBold" pitchFamily="2" charset="0"/>
                        <a:cs typeface="Open Sans Condensed SemiBold" pitchFamily="2" charset="0"/>
                      </a:rPr>
                      <a:t>73,9%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E1C4-4A15-8D03-9A1A4A960449}"/>
                </c:ext>
              </c:extLst>
            </c:dLbl>
            <c:dLbl>
              <c:idx val="1"/>
              <c:layout>
                <c:manualLayout>
                  <c:x val="-0.13409279793303908"/>
                  <c:y val="-4.816401983433904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16,7%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E1C4-4A15-8D03-9A1A4A960449}"/>
                </c:ext>
              </c:extLst>
            </c:dLbl>
            <c:dLbl>
              <c:idx val="2"/>
              <c:layout>
                <c:manualLayout>
                  <c:x val="-4.927677898589735E-2"/>
                  <c:y val="-0.1272474872268684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6,1%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E1C4-4A15-8D03-9A1A4A960449}"/>
                </c:ext>
              </c:extLst>
            </c:dLbl>
            <c:dLbl>
              <c:idx val="3"/>
              <c:layout>
                <c:manualLayout>
                  <c:x val="-8.2086338680159333E-3"/>
                  <c:y val="-0.1292345786117859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3,3%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E1C4-4A15-8D03-9A1A4A9604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cat>
            <c:strRef>
              <c:f>'[2]Gráfico 4.2'!$H$3:$H$6</c:f>
              <c:strCache>
                <c:ptCount val="4"/>
                <c:pt idx="0">
                  <c:v>Cuenta propia solo</c:v>
                </c:pt>
                <c:pt idx="1">
                  <c:v>Cuenta propia con ayudantes1/</c:v>
                </c:pt>
                <c:pt idx="2">
                  <c:v>Empleador</c:v>
                </c:pt>
                <c:pt idx="3">
                  <c:v>Cuenta propia solo con socios2/</c:v>
                </c:pt>
              </c:strCache>
            </c:strRef>
          </c:cat>
          <c:val>
            <c:numRef>
              <c:f>'[2]Gráfico 4.2'!$I$3:$I$6</c:f>
              <c:numCache>
                <c:formatCode>General</c:formatCode>
                <c:ptCount val="4"/>
                <c:pt idx="0">
                  <c:v>73.920463276744769</c:v>
                </c:pt>
                <c:pt idx="1">
                  <c:v>16.706230134017034</c:v>
                </c:pt>
                <c:pt idx="2">
                  <c:v>6.1082084421834182</c:v>
                </c:pt>
                <c:pt idx="3">
                  <c:v>3.26509814705478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1C4-4A15-8D03-9A1A4A9604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5894271130126979E-2"/>
          <c:y val="0.85288912447174892"/>
          <c:w val="0.95384820647419055"/>
          <c:h val="0.130390109943641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1" i="0" u="none" strike="noStrike" kern="1200" baseline="0">
              <a:solidFill>
                <a:sysClr val="windowText" lastClr="000000"/>
              </a:solidFill>
              <a:latin typeface="Open Sans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0278855018362624"/>
          <c:y val="0.11957842674299528"/>
          <c:w val="0.6221717774721538"/>
          <c:h val="0.69902074500536826"/>
        </c:manualLayout>
      </c:layout>
      <c:radarChart>
        <c:radarStyle val="marker"/>
        <c:varyColors val="0"/>
        <c:ser>
          <c:idx val="1"/>
          <c:order val="0"/>
          <c:tx>
            <c:strRef>
              <c:f>'[2]Gráfico 4.3'!$F$9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rgbClr val="006481"/>
              </a:solidFill>
              <a:round/>
            </a:ln>
            <a:effectLst/>
          </c:spPr>
          <c:marker>
            <c:symbol val="none"/>
          </c:marker>
          <c:cat>
            <c:strRef>
              <c:f>'Gráfico 4.3'!$F$9:$F$17</c:f>
              <c:strCache>
                <c:ptCount val="9"/>
                <c:pt idx="0">
                  <c:v>No esta inscrito con cédula jurídica</c:v>
                </c:pt>
                <c:pt idx="1">
                  <c:v>No esta inscrito en ninguna instancia pública</c:v>
                </c:pt>
                <c:pt idx="2">
                  <c:v>No tiene ningún tipo de contabilidad</c:v>
                </c:pt>
                <c:pt idx="3">
                  <c:v>No se asigna salario</c:v>
                </c:pt>
                <c:pt idx="4">
                  <c:v>No tiene comprobante de venta</c:v>
                </c:pt>
                <c:pt idx="5">
                  <c:v>No cuenta con local</c:v>
                </c:pt>
                <c:pt idx="6">
                  <c:v>No usa productos financieros para el negocio</c:v>
                </c:pt>
                <c:pt idx="7">
                  <c:v>No cuenta con seguro social 1/</c:v>
                </c:pt>
                <c:pt idx="8">
                  <c:v>total de microempresas</c:v>
                </c:pt>
              </c:strCache>
            </c:strRef>
          </c:cat>
          <c:val>
            <c:numRef>
              <c:f>'[2]Gráfico 4.3'!$G$10:$G$17</c:f>
              <c:numCache>
                <c:formatCode>General</c:formatCode>
                <c:ptCount val="8"/>
                <c:pt idx="0">
                  <c:v>98.275272557879106</c:v>
                </c:pt>
                <c:pt idx="1">
                  <c:v>58.036527689493987</c:v>
                </c:pt>
                <c:pt idx="2">
                  <c:v>69.228439185917637</c:v>
                </c:pt>
                <c:pt idx="3">
                  <c:v>99.711551038485098</c:v>
                </c:pt>
                <c:pt idx="4">
                  <c:v>66.84603893257821</c:v>
                </c:pt>
                <c:pt idx="5">
                  <c:v>70.626854437685154</c:v>
                </c:pt>
                <c:pt idx="6">
                  <c:v>18.613792771106453</c:v>
                </c:pt>
                <c:pt idx="7">
                  <c:v>60.80008444647401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B6-4D89-9B1D-7ED48AE808B0}"/>
            </c:ext>
          </c:extLst>
        </c:ser>
        <c:ser>
          <c:idx val="0"/>
          <c:order val="1"/>
          <c:tx>
            <c:strRef>
              <c:f>'[2]Gráfico 4.3'!$H$9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rgbClr val="BA4800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'Gráfico 4.3'!$F$9:$F$17</c:f>
              <c:strCache>
                <c:ptCount val="9"/>
                <c:pt idx="0">
                  <c:v>No esta inscrito con cédula jurídica</c:v>
                </c:pt>
                <c:pt idx="1">
                  <c:v>No esta inscrito en ninguna instancia pública</c:v>
                </c:pt>
                <c:pt idx="2">
                  <c:v>No tiene ningún tipo de contabilidad</c:v>
                </c:pt>
                <c:pt idx="3">
                  <c:v>No se asigna salario</c:v>
                </c:pt>
                <c:pt idx="4">
                  <c:v>No tiene comprobante de venta</c:v>
                </c:pt>
                <c:pt idx="5">
                  <c:v>No cuenta con local</c:v>
                </c:pt>
                <c:pt idx="6">
                  <c:v>No usa productos financieros para el negocio</c:v>
                </c:pt>
                <c:pt idx="7">
                  <c:v>No cuenta con seguro social 1/</c:v>
                </c:pt>
                <c:pt idx="8">
                  <c:v>total de microempresas</c:v>
                </c:pt>
              </c:strCache>
            </c:strRef>
          </c:cat>
          <c:val>
            <c:numRef>
              <c:f>'[2]Gráfico 4.3'!$I$10:$I$17</c:f>
              <c:numCache>
                <c:formatCode>General</c:formatCode>
                <c:ptCount val="8"/>
                <c:pt idx="0">
                  <c:v>98.178799912650334</c:v>
                </c:pt>
                <c:pt idx="1">
                  <c:v>61.106954812723934</c:v>
                </c:pt>
                <c:pt idx="2">
                  <c:v>69.023827047662181</c:v>
                </c:pt>
                <c:pt idx="3">
                  <c:v>99.602275944063862</c:v>
                </c:pt>
                <c:pt idx="4">
                  <c:v>67.213950065107852</c:v>
                </c:pt>
                <c:pt idx="5">
                  <c:v>70.678011339280658</c:v>
                </c:pt>
                <c:pt idx="6">
                  <c:v>18.05105102676297</c:v>
                </c:pt>
                <c:pt idx="7">
                  <c:v>61.073996489837512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B6-4D89-9B1D-7ED48AE808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1825855"/>
        <c:axId val="1301826271"/>
      </c:radarChart>
      <c:catAx>
        <c:axId val="130182585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301826271"/>
        <c:crosses val="autoZero"/>
        <c:auto val="1"/>
        <c:lblAlgn val="ctr"/>
        <c:lblOffset val="100"/>
        <c:noMultiLvlLbl val="0"/>
      </c:catAx>
      <c:valAx>
        <c:axId val="1301826271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ysClr val="windowText" lastClr="000000"/>
              </a:solidFill>
              <a:round/>
            </a:ln>
            <a:effectLst/>
          </c:spPr>
        </c:majorGridlines>
        <c:numFmt formatCode="##,#0\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/>
                </a:solidFill>
                <a:latin typeface="Open Sans Condensed SemiBold" pitchFamily="2" charset="0"/>
                <a:ea typeface="Open Sans Condensed SemiBold" pitchFamily="2" charset="0"/>
                <a:cs typeface="Open Sans Condensed SemiBold" pitchFamily="2" charset="0"/>
              </a:defRPr>
            </a:pPr>
            <a:endParaRPr lang="es-CR"/>
          </a:p>
        </c:txPr>
        <c:crossAx val="1301825855"/>
        <c:crosses val="autoZero"/>
        <c:crossBetween val="between"/>
        <c:majorUnit val="20"/>
      </c:valAx>
      <c:spPr>
        <a:noFill/>
        <a:ln w="25400">
          <a:noFill/>
        </a:ln>
        <a:effectLst/>
      </c:spPr>
    </c:plotArea>
    <c:legend>
      <c:legendPos val="t"/>
      <c:layout>
        <c:manualLayout>
          <c:xMode val="edge"/>
          <c:yMode val="edge"/>
          <c:x val="0.13984251968503938"/>
          <c:y val="0.95710557143470865"/>
          <c:w val="0.73613659377030849"/>
          <c:h val="3.54632301315530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868668058132769"/>
          <c:y val="7.0545514845994403E-2"/>
          <c:w val="0.61040426578369333"/>
          <c:h val="0.7708325690454268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'[2]Gráfico 4.4'!$H$7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BA4800"/>
            </a:solidFill>
            <a:ln w="12700">
              <a:solidFill>
                <a:sysClr val="windowText" lastClr="000000"/>
              </a:solidFill>
            </a:ln>
          </c:spPr>
          <c:invertIfNegative val="0"/>
          <c:dPt>
            <c:idx val="7"/>
            <c:invertIfNegative val="0"/>
            <c:bubble3D val="0"/>
            <c:spPr>
              <a:solidFill>
                <a:srgbClr val="BA4800"/>
              </a:solidFill>
              <a:ln w="12700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EF0D-4502-85F4-24D4CB02E1D9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0,7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F0D-4502-85F4-24D4CB02E1D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2,9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EF0D-4502-85F4-24D4CB02E1D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10,4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EF0D-4502-85F4-24D4CB02E1D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11,2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EF0D-4502-85F4-24D4CB02E1D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13,2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EF0D-4502-85F4-24D4CB02E1D9}"/>
                </c:ext>
              </c:extLst>
            </c:dLbl>
            <c:dLbl>
              <c:idx val="5"/>
              <c:layout>
                <c:manualLayout>
                  <c:x val="1.2492114557608649E-2"/>
                  <c:y val="-3.213433082768268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19,7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EF0D-4502-85F4-24D4CB02E1D9}"/>
                </c:ext>
              </c:extLst>
            </c:dLbl>
            <c:dLbl>
              <c:idx val="6"/>
              <c:layout>
                <c:manualLayout>
                  <c:x val="-8.3280763717392525E-3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19,9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EF0D-4502-85F4-24D4CB02E1D9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/>
                      <a:t>22,1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EF0D-4502-85F4-24D4CB02E1D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4.4'!$G$9:$G$16</c:f>
              <c:strCache>
                <c:ptCount val="8"/>
                <c:pt idx="0">
                  <c:v>Otra</c:v>
                </c:pt>
                <c:pt idx="1">
                  <c:v>Tener mayor flexibilidad horaria</c:v>
                </c:pt>
                <c:pt idx="2">
                  <c:v>No encontró trabajo como asalariado/a</c:v>
                </c:pt>
                <c:pt idx="3">
                  <c:v>No tenía trabajo</c:v>
                </c:pt>
                <c:pt idx="4">
                  <c:v>Tradición familiar/herencia</c:v>
                </c:pt>
                <c:pt idx="5">
                  <c:v>Complementar el ingreso familiar</c:v>
                </c:pt>
                <c:pt idx="6">
                  <c:v>Deseaba organizar su propia empresa/ser su propio jefe</c:v>
                </c:pt>
                <c:pt idx="7">
                  <c:v>Encontró una oportunidad en el mercado</c:v>
                </c:pt>
              </c:strCache>
            </c:strRef>
          </c:cat>
          <c:val>
            <c:numRef>
              <c:f>'[2]Gráfico 4.4'!$H$8:$H$15</c:f>
              <c:numCache>
                <c:formatCode>General</c:formatCode>
                <c:ptCount val="8"/>
                <c:pt idx="0">
                  <c:v>0.67493792512192563</c:v>
                </c:pt>
                <c:pt idx="1">
                  <c:v>2.8750576265154764</c:v>
                </c:pt>
                <c:pt idx="2">
                  <c:v>10.362662870730583</c:v>
                </c:pt>
                <c:pt idx="3">
                  <c:v>11.211491333780865</c:v>
                </c:pt>
                <c:pt idx="4">
                  <c:v>13.177465403870883</c:v>
                </c:pt>
                <c:pt idx="5">
                  <c:v>19.67834294449252</c:v>
                </c:pt>
                <c:pt idx="6">
                  <c:v>19.894897323703304</c:v>
                </c:pt>
                <c:pt idx="7">
                  <c:v>22.125144571784443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F0D-4502-85F4-24D4CB02E1D9}"/>
            </c:ext>
          </c:extLst>
        </c:ser>
        <c:ser>
          <c:idx val="1"/>
          <c:order val="1"/>
          <c:tx>
            <c:strRef>
              <c:f>'[2]Gráfico 4.4'!$G$7</c:f>
              <c:strCache>
                <c:ptCount val="1"/>
                <c:pt idx="0">
                  <c:v>2024</c:v>
                </c:pt>
              </c:strCache>
            </c:strRef>
          </c:tx>
          <c:spPr>
            <a:pattFill prst="wdUpDiag">
              <a:fgClr>
                <a:srgbClr val="006481"/>
              </a:fgClr>
              <a:bgClr>
                <a:schemeClr val="bg1"/>
              </a:bgClr>
            </a:pattFill>
            <a:ln w="12700">
              <a:solidFill>
                <a:sysClr val="windowText" lastClr="000000"/>
              </a:solidFill>
            </a:ln>
          </c:spPr>
          <c:invertIfNegative val="0"/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F0D-4502-85F4-24D4CB02E1D9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0,2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EF0D-4502-85F4-24D4CB02E1D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2,1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EF0D-4502-85F4-24D4CB02E1D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8,5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EF0D-4502-85F4-24D4CB02E1D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14,5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EF0D-4502-85F4-24D4CB02E1D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12,5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EF0D-4502-85F4-24D4CB02E1D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24,0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EF0D-4502-85F4-24D4CB02E1D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18,5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EF0D-4502-85F4-24D4CB02E1D9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/>
                      <a:t>19,8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EF0D-4502-85F4-24D4CB02E1D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4.4'!$G$9:$G$16</c:f>
              <c:strCache>
                <c:ptCount val="8"/>
                <c:pt idx="0">
                  <c:v>Otra</c:v>
                </c:pt>
                <c:pt idx="1">
                  <c:v>Tener mayor flexibilidad horaria</c:v>
                </c:pt>
                <c:pt idx="2">
                  <c:v>No encontró trabajo como asalariado/a</c:v>
                </c:pt>
                <c:pt idx="3">
                  <c:v>No tenía trabajo</c:v>
                </c:pt>
                <c:pt idx="4">
                  <c:v>Tradición familiar/herencia</c:v>
                </c:pt>
                <c:pt idx="5">
                  <c:v>Complementar el ingreso familiar</c:v>
                </c:pt>
                <c:pt idx="6">
                  <c:v>Deseaba organizar su propia empresa/ser su propio jefe</c:v>
                </c:pt>
                <c:pt idx="7">
                  <c:v>Encontró una oportunidad en el mercado</c:v>
                </c:pt>
              </c:strCache>
            </c:strRef>
          </c:cat>
          <c:val>
            <c:numRef>
              <c:f>'[2]Gráfico 4.4'!$G$8:$G$15</c:f>
              <c:numCache>
                <c:formatCode>General</c:formatCode>
                <c:ptCount val="8"/>
                <c:pt idx="0">
                  <c:v>0.15053501889719301</c:v>
                </c:pt>
                <c:pt idx="1">
                  <c:v>2.0976228776512902</c:v>
                </c:pt>
                <c:pt idx="2">
                  <c:v>8.535748624876371</c:v>
                </c:pt>
                <c:pt idx="3">
                  <c:v>14.467195528008464</c:v>
                </c:pt>
                <c:pt idx="4">
                  <c:v>12.470082312364754</c:v>
                </c:pt>
                <c:pt idx="5">
                  <c:v>23.997714437822843</c:v>
                </c:pt>
                <c:pt idx="6">
                  <c:v>18.460733536953398</c:v>
                </c:pt>
                <c:pt idx="7">
                  <c:v>19.820367663425728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EF0D-4502-85F4-24D4CB02E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112795648"/>
        <c:axId val="112899968"/>
      </c:barChart>
      <c:valAx>
        <c:axId val="112899968"/>
        <c:scaling>
          <c:orientation val="minMax"/>
          <c:max val="30"/>
          <c:min val="0"/>
        </c:scaling>
        <c:delete val="0"/>
        <c:axPos val="b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CR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57131171444913997"/>
              <c:y val="0.90765044106061177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b="0">
                <a:latin typeface="Open Sans Condensed SemiBold" pitchFamily="2" charset="0"/>
                <a:ea typeface="Open Sans Condensed SemiBold" pitchFamily="2" charset="0"/>
                <a:cs typeface="Open Sans Condensed SemiBold" pitchFamily="2" charset="0"/>
              </a:defRPr>
            </a:pPr>
            <a:endParaRPr lang="es-CR"/>
          </a:p>
        </c:txPr>
        <c:crossAx val="112795648"/>
        <c:crosses val="autoZero"/>
        <c:crossBetween val="between"/>
      </c:valAx>
      <c:catAx>
        <c:axId val="112795648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R" baseline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Principal razón</a:t>
                </a:r>
              </a:p>
            </c:rich>
          </c:tx>
          <c:layout>
            <c:manualLayout>
              <c:xMode val="edge"/>
              <c:yMode val="edge"/>
              <c:x val="0.13748290910608738"/>
              <c:y val="1.880353888195112E-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baseline="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12899968"/>
        <c:crosses val="autoZero"/>
        <c:auto val="0"/>
        <c:lblAlgn val="l"/>
        <c:lblOffset val="100"/>
        <c:noMultiLvlLbl val="0"/>
      </c:catAx>
      <c:spPr>
        <a:noFill/>
        <a:ln w="6350">
          <a:solidFill>
            <a:srgbClr val="A6A6A6"/>
          </a:solidFill>
        </a:ln>
      </c:spPr>
    </c:plotArea>
    <c:legend>
      <c:legendPos val="r"/>
      <c:layout>
        <c:manualLayout>
          <c:xMode val="edge"/>
          <c:yMode val="edge"/>
          <c:x val="0.34844589570100765"/>
          <c:y val="0.95911320367751629"/>
          <c:w val="0.54548523176315211"/>
          <c:h val="4.0375427128212744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lang="es-CR" sz="1200" b="1" i="0" u="none" strike="noStrike" kern="1200" baseline="0">
          <a:solidFill>
            <a:sysClr val="windowText" lastClr="000000"/>
          </a:solidFill>
          <a:latin typeface="Open Sans Condensed" pitchFamily="2" charset="0"/>
          <a:ea typeface="Open Sans Condensed" pitchFamily="2" charset="0"/>
          <a:cs typeface="Open Sans Condensed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1345993231639649"/>
          <c:y val="0.15890877169168341"/>
          <c:w val="0.87976733392204443"/>
          <c:h val="0.6276485018539290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'[4]Gráfico 4.6'!$K$16</c:f>
              <c:strCache>
                <c:ptCount val="1"/>
                <c:pt idx="0">
                  <c:v>Una persona</c:v>
                </c:pt>
              </c:strCache>
            </c:strRef>
          </c:tx>
          <c:spPr>
            <a:solidFill>
              <a:srgbClr val="BA4800"/>
            </a:solidFill>
            <a:ln w="12700">
              <a:solidFill>
                <a:sysClr val="windowText" lastClr="000000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>
                    <a:solidFill>
                      <a:schemeClr val="bg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'[4]Gráfico 4.6'!$J$17:$J$20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'[4]Gráfico 4.6'!$K$17:$K$20</c:f>
              <c:numCache>
                <c:formatCode>General</c:formatCode>
                <c:ptCount val="4"/>
                <c:pt idx="0">
                  <c:v>41.675228729389893</c:v>
                </c:pt>
                <c:pt idx="1">
                  <c:v>72.345600868071259</c:v>
                </c:pt>
                <c:pt idx="2">
                  <c:v>73.212327472111923</c:v>
                </c:pt>
                <c:pt idx="3">
                  <c:v>84.185506070261013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76-4A10-9743-C172D940B857}"/>
            </c:ext>
          </c:extLst>
        </c:ser>
        <c:ser>
          <c:idx val="1"/>
          <c:order val="1"/>
          <c:tx>
            <c:strRef>
              <c:f>'[4]Gráfico 4.6'!$L$16</c:f>
              <c:strCache>
                <c:ptCount val="1"/>
                <c:pt idx="0">
                  <c:v>Dos personas</c:v>
                </c:pt>
              </c:strCache>
            </c:strRef>
          </c:tx>
          <c:spPr>
            <a:solidFill>
              <a:srgbClr val="006481"/>
            </a:solidFill>
            <a:ln w="12700">
              <a:solidFill>
                <a:sysClr val="windowText" lastClr="000000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>
                    <a:solidFill>
                      <a:schemeClr val="bg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'[4]Gráfico 4.6'!$J$17:$J$20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'[4]Gráfico 4.6'!$L$17:$L$20</c:f>
              <c:numCache>
                <c:formatCode>General</c:formatCode>
                <c:ptCount val="4"/>
                <c:pt idx="0">
                  <c:v>23.947681719588367</c:v>
                </c:pt>
                <c:pt idx="1">
                  <c:v>12.644904602586129</c:v>
                </c:pt>
                <c:pt idx="2">
                  <c:v>18.372093023255815</c:v>
                </c:pt>
                <c:pt idx="3">
                  <c:v>8.5380192459320252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76-4A10-9743-C172D940B857}"/>
            </c:ext>
          </c:extLst>
        </c:ser>
        <c:ser>
          <c:idx val="2"/>
          <c:order val="2"/>
          <c:tx>
            <c:strRef>
              <c:f>'[4]Gráfico 4.6'!$M$16</c:f>
              <c:strCache>
                <c:ptCount val="1"/>
                <c:pt idx="0">
                  <c:v>Tres o más personas</c:v>
                </c:pt>
              </c:strCache>
            </c:strRef>
          </c:tx>
          <c:spPr>
            <a:pattFill prst="wdUpDiag">
              <a:fgClr>
                <a:srgbClr val="853275"/>
              </a:fgClr>
              <a:bgClr>
                <a:sysClr val="window" lastClr="FFFFFF"/>
              </a:bgClr>
            </a:pattFill>
            <a:ln w="12700">
              <a:solidFill>
                <a:sysClr val="windowText" lastClr="000000"/>
              </a:solidFill>
            </a:ln>
          </c:spPr>
          <c:invertIfNegative val="0"/>
          <c:dLbls>
            <c:dLbl>
              <c:idx val="0"/>
              <c:layout>
                <c:manualLayout>
                  <c:x val="-4.4403777887408102E-3"/>
                  <c:y val="-0.14041338089111244"/>
                </c:manualLayout>
              </c:layout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1200" b="0" baseline="0">
                      <a:solidFill>
                        <a:schemeClr val="tx1"/>
                      </a:solidFill>
                      <a:latin typeface="Open Sans Condensed SemiBold" pitchFamily="2" charset="0"/>
                      <a:ea typeface="Open Sans Condensed SemiBold" pitchFamily="2" charset="0"/>
                      <a:cs typeface="Open Sans Condensed SemiBold" pitchFamily="2" charset="0"/>
                    </a:defRPr>
                  </a:pPr>
                  <a:endParaRPr lang="es-C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D76-4A10-9743-C172D940B857}"/>
                </c:ext>
              </c:extLst>
            </c:dLbl>
            <c:dLbl>
              <c:idx val="1"/>
              <c:layout>
                <c:manualLayout>
                  <c:x val="-2.2201888943704051E-3"/>
                  <c:y val="-7.8536297786554424E-2"/>
                </c:manualLayout>
              </c:layout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1200" b="0" baseline="0">
                      <a:solidFill>
                        <a:schemeClr val="tx1"/>
                      </a:solidFill>
                      <a:latin typeface="Open Sans Condensed SemiBold" pitchFamily="2" charset="0"/>
                      <a:ea typeface="Open Sans Condensed SemiBold" pitchFamily="2" charset="0"/>
                      <a:cs typeface="Open Sans Condensed SemiBold" pitchFamily="2" charset="0"/>
                    </a:defRPr>
                  </a:pPr>
                  <a:endParaRPr lang="es-C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D76-4A10-9743-C172D940B857}"/>
                </c:ext>
              </c:extLst>
            </c:dLbl>
            <c:dLbl>
              <c:idx val="2"/>
              <c:layout>
                <c:manualLayout>
                  <c:x val="-2.2201888943704051E-3"/>
                  <c:y val="-5.2357531857702949E-2"/>
                </c:manualLayout>
              </c:layout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1200" b="0" baseline="0">
                      <a:solidFill>
                        <a:schemeClr val="tx1"/>
                      </a:solidFill>
                      <a:latin typeface="Open Sans Condensed SemiBold" pitchFamily="2" charset="0"/>
                      <a:ea typeface="Open Sans Condensed SemiBold" pitchFamily="2" charset="0"/>
                      <a:cs typeface="Open Sans Condensed SemiBold" pitchFamily="2" charset="0"/>
                    </a:defRPr>
                  </a:pPr>
                  <a:endParaRPr lang="es-C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D76-4A10-9743-C172D940B857}"/>
                </c:ext>
              </c:extLst>
            </c:dLbl>
            <c:dLbl>
              <c:idx val="3"/>
              <c:layout>
                <c:manualLayout>
                  <c:x val="-4.4403777887408102E-3"/>
                  <c:y val="-5.2357531857702949E-2"/>
                </c:manualLayout>
              </c:layout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1200" b="0" baseline="0">
                      <a:solidFill>
                        <a:schemeClr val="tx1"/>
                      </a:solidFill>
                      <a:latin typeface="Open Sans Condensed SemiBold" pitchFamily="2" charset="0"/>
                      <a:ea typeface="Open Sans Condensed SemiBold" pitchFamily="2" charset="0"/>
                      <a:cs typeface="Open Sans Condensed SemiBold" pitchFamily="2" charset="0"/>
                    </a:defRPr>
                  </a:pPr>
                  <a:endParaRPr lang="es-C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D76-4A10-9743-C172D940B857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baseline="0">
                    <a:solidFill>
                      <a:schemeClr val="bg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'[4]Gráfico 4.6'!$J$17:$J$20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'[4]Gráfico 4.6'!$M$17:$M$20</c:f>
              <c:numCache>
                <c:formatCode>General</c:formatCode>
                <c:ptCount val="4"/>
                <c:pt idx="0">
                  <c:v>34.37708955102174</c:v>
                </c:pt>
                <c:pt idx="1">
                  <c:v>15.009494529342618</c:v>
                </c:pt>
                <c:pt idx="2">
                  <c:v>8.415579504632257</c:v>
                </c:pt>
                <c:pt idx="3">
                  <c:v>7.2764746838069509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D76-4A10-9743-C172D940B8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5"/>
        <c:overlap val="100"/>
        <c:axId val="171641472"/>
        <c:axId val="171643648"/>
      </c:barChart>
      <c:catAx>
        <c:axId val="17164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algn="ctr" rtl="0">
                  <a:defRPr sz="12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Sector de actividad económica</a:t>
                </a:r>
              </a:p>
              <a:p>
                <a:pPr algn="ctr" rtl="0">
                  <a:defRPr sz="12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endParaRPr lang="es-CR" sz="1200" b="0" i="0">
                  <a:latin typeface="Open Sans Condensed Condensed Medium" pitchFamily="2" charset="0"/>
                  <a:ea typeface="Open Sans Condensed Condensed Medium" pitchFamily="2" charset="0"/>
                  <a:cs typeface="Open Sans Condensed Condensed Medium" pitchFamily="2" charset="0"/>
                </a:endParaRPr>
              </a:p>
            </c:rich>
          </c:tx>
          <c:layout>
            <c:manualLayout>
              <c:xMode val="edge"/>
              <c:yMode val="edge"/>
              <c:x val="0.38506442376521116"/>
              <c:y val="0.873704543640452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120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71643648"/>
        <c:crossesAt val="0"/>
        <c:auto val="1"/>
        <c:lblAlgn val="ctr"/>
        <c:lblOffset val="100"/>
        <c:noMultiLvlLbl val="0"/>
      </c:catAx>
      <c:valAx>
        <c:axId val="171643648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200" b="0" i="0"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200" b="1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1.8127854288284631E-2"/>
              <c:y val="3.1129667389587584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120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71641472"/>
        <c:crosses val="autoZero"/>
        <c:crossBetween val="between"/>
      </c:valAx>
      <c:spPr>
        <a:noFill/>
      </c:spPr>
    </c:plotArea>
    <c:legend>
      <c:legendPos val="b"/>
      <c:legendEntry>
        <c:idx val="0"/>
        <c:txPr>
          <a:bodyPr/>
          <a:lstStyle/>
          <a:p>
            <a:pPr>
              <a:defRPr sz="1200" b="1" i="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</c:legendEntry>
      <c:legendEntry>
        <c:idx val="1"/>
        <c:txPr>
          <a:bodyPr/>
          <a:lstStyle/>
          <a:p>
            <a:pPr>
              <a:defRPr sz="1200" b="1" i="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</c:legendEntry>
      <c:legendEntry>
        <c:idx val="2"/>
        <c:txPr>
          <a:bodyPr/>
          <a:lstStyle/>
          <a:p>
            <a:pPr>
              <a:defRPr sz="1200" b="1" i="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</c:legendEntry>
      <c:layout>
        <c:manualLayout>
          <c:xMode val="edge"/>
          <c:yMode val="edge"/>
          <c:x val="0.16187590845394589"/>
          <c:y val="0.95286752809821618"/>
          <c:w val="0.77044821199709934"/>
          <c:h val="4.7132529602816275E-2"/>
        </c:manualLayout>
      </c:layout>
      <c:overlay val="0"/>
      <c:txPr>
        <a:bodyPr/>
        <a:lstStyle/>
        <a:p>
          <a:pPr>
            <a:defRPr sz="1200" b="1" i="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00"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6788307068235584E-2"/>
          <c:y val="0.12340132790935247"/>
          <c:w val="0.90481271026833865"/>
          <c:h val="0.7192848819724068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'[2]Gráfico 4.7'!$K$17</c:f>
              <c:strCache>
                <c:ptCount val="1"/>
                <c:pt idx="0">
                  <c:v>Empleo permanente</c:v>
                </c:pt>
              </c:strCache>
            </c:strRef>
          </c:tx>
          <c:spPr>
            <a:solidFill>
              <a:srgbClr val="BA4800"/>
            </a:solidFill>
            <a:ln w="12700">
              <a:solidFill>
                <a:sysClr val="windowText" lastClr="000000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>
                    <a:solidFill>
                      <a:schemeClr val="bg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'[2]Gráfico 4.7'!$J$18:$J$22</c:f>
              <c:strCache>
                <c:ptCount val="5"/>
                <c:pt idx="0">
                  <c:v>Total</c:v>
                </c:pt>
                <c:pt idx="1">
                  <c:v>Agropecuario</c:v>
                </c:pt>
                <c:pt idx="2">
                  <c:v>Industria</c:v>
                </c:pt>
                <c:pt idx="3">
                  <c:v>Comercio</c:v>
                </c:pt>
                <c:pt idx="4">
                  <c:v>Servicios</c:v>
                </c:pt>
              </c:strCache>
            </c:strRef>
          </c:cat>
          <c:val>
            <c:numRef>
              <c:f>'[2]Gráfico 4.7'!$K$18:$K$22</c:f>
              <c:numCache>
                <c:formatCode>General</c:formatCode>
                <c:ptCount val="5"/>
                <c:pt idx="0">
                  <c:v>79.831189250090702</c:v>
                </c:pt>
                <c:pt idx="1">
                  <c:v>55.253104671791853</c:v>
                </c:pt>
                <c:pt idx="2">
                  <c:v>77.632779805894373</c:v>
                </c:pt>
                <c:pt idx="3">
                  <c:v>88.699461556197477</c:v>
                </c:pt>
                <c:pt idx="4">
                  <c:v>91.045059933549226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03-4CE8-BCC3-43A49C12BE6C}"/>
            </c:ext>
          </c:extLst>
        </c:ser>
        <c:ser>
          <c:idx val="1"/>
          <c:order val="1"/>
          <c:tx>
            <c:strRef>
              <c:f>'[2]Gráfico 4.7'!$L$17</c:f>
              <c:strCache>
                <c:ptCount val="1"/>
                <c:pt idx="0">
                  <c:v>Empleo ocasional</c:v>
                </c:pt>
              </c:strCache>
            </c:strRef>
          </c:tx>
          <c:spPr>
            <a:pattFill prst="wdUpDiag">
              <a:fgClr>
                <a:srgbClr val="006481"/>
              </a:fgClr>
              <a:bgClr>
                <a:sysClr val="window" lastClr="FFFFFF"/>
              </a:bgClr>
            </a:pattFill>
            <a:ln w="12700">
              <a:solidFill>
                <a:sysClr val="windowText" lastClr="000000"/>
              </a:solidFill>
            </a:ln>
          </c:spPr>
          <c:invertIfNegative val="0"/>
          <c:dLbls>
            <c:dLbl>
              <c:idx val="0"/>
              <c:layout>
                <c:manualLayout>
                  <c:x val="0"/>
                  <c:y val="-0.1248016942543044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603-4CE8-BCC3-43A49C12BE6C}"/>
                </c:ext>
              </c:extLst>
            </c:dLbl>
            <c:dLbl>
              <c:idx val="1"/>
              <c:layout>
                <c:manualLayout>
                  <c:x val="4.8750808514885311E-3"/>
                  <c:y val="-0.203944232074107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603-4CE8-BCC3-43A49C12BE6C}"/>
                </c:ext>
              </c:extLst>
            </c:dLbl>
            <c:dLbl>
              <c:idx val="2"/>
              <c:layout>
                <c:manualLayout>
                  <c:x val="2.4375404257442656E-3"/>
                  <c:y val="-0.1187138067297042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603-4CE8-BCC3-43A49C12BE6C}"/>
                </c:ext>
              </c:extLst>
            </c:dLbl>
            <c:dLbl>
              <c:idx val="3"/>
              <c:layout>
                <c:manualLayout>
                  <c:x val="-8.9375449804466887E-17"/>
                  <c:y val="-7.6098594057502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603-4CE8-BCC3-43A49C12BE6C}"/>
                </c:ext>
              </c:extLst>
            </c:dLbl>
            <c:dLbl>
              <c:idx val="4"/>
              <c:layout>
                <c:manualLayout>
                  <c:x val="2.4375404257442656E-3"/>
                  <c:y val="-6.69667627706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603-4CE8-BCC3-43A49C12BE6C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>
                    <a:solidFill>
                      <a:schemeClr val="tx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'[2]Gráfico 4.7'!$J$18:$J$22</c:f>
              <c:strCache>
                <c:ptCount val="5"/>
                <c:pt idx="0">
                  <c:v>Total</c:v>
                </c:pt>
                <c:pt idx="1">
                  <c:v>Agropecuario</c:v>
                </c:pt>
                <c:pt idx="2">
                  <c:v>Industria</c:v>
                </c:pt>
                <c:pt idx="3">
                  <c:v>Comercio</c:v>
                </c:pt>
                <c:pt idx="4">
                  <c:v>Servicios</c:v>
                </c:pt>
              </c:strCache>
            </c:strRef>
          </c:cat>
          <c:val>
            <c:numRef>
              <c:f>'[2]Gráfico 4.7'!$L$18:$L$22</c:f>
              <c:numCache>
                <c:formatCode>General</c:formatCode>
                <c:ptCount val="5"/>
                <c:pt idx="0">
                  <c:v>20.168810749909284</c:v>
                </c:pt>
                <c:pt idx="1">
                  <c:v>44.746895328208154</c:v>
                </c:pt>
                <c:pt idx="2">
                  <c:v>22.367220194105606</c:v>
                </c:pt>
                <c:pt idx="3">
                  <c:v>11.300538443802472</c:v>
                </c:pt>
                <c:pt idx="4">
                  <c:v>8.9549400664506908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603-4CE8-BCC3-43A49C12BE6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100"/>
        <c:axId val="171641472"/>
        <c:axId val="171643648"/>
      </c:barChart>
      <c:catAx>
        <c:axId val="171641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1270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1200" b="0" i="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71643648"/>
        <c:crossesAt val="0"/>
        <c:auto val="1"/>
        <c:lblAlgn val="ctr"/>
        <c:lblOffset val="100"/>
        <c:noMultiLvlLbl val="0"/>
      </c:catAx>
      <c:valAx>
        <c:axId val="171643648"/>
        <c:scaling>
          <c:orientation val="minMax"/>
          <c:max val="100"/>
          <c:min val="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1270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110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71641472"/>
        <c:crosses val="autoZero"/>
        <c:crossBetween val="between"/>
      </c:valAx>
      <c:spPr>
        <a:noFill/>
      </c:spPr>
    </c:plotArea>
    <c:legend>
      <c:legendPos val="b"/>
      <c:layout>
        <c:manualLayout>
          <c:xMode val="edge"/>
          <c:yMode val="edge"/>
          <c:x val="0.19562458714841324"/>
          <c:y val="0.94837845862842562"/>
          <c:w val="0.6188979611648352"/>
          <c:h val="5.1621541371574362E-2"/>
        </c:manualLayout>
      </c:layout>
      <c:overlay val="0"/>
      <c:txPr>
        <a:bodyPr/>
        <a:lstStyle/>
        <a:p>
          <a:pPr>
            <a:defRPr sz="1200" b="1" i="0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00"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277736263478929"/>
          <c:y val="8.176011838304946E-2"/>
          <c:w val="0.55079819037019717"/>
          <c:h val="0.75062716804719398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'Gráfico 4.8'!$L$11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BA4800"/>
            </a:solidFill>
            <a:ln w="1270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4.8'!$J$12:$J$19</c:f>
              <c:strCache>
                <c:ptCount val="8"/>
                <c:pt idx="0">
                  <c:v>Necesidades de inversionistas</c:v>
                </c:pt>
                <c:pt idx="1">
                  <c:v>Asociarse con otros negocios, personas o gremios</c:v>
                </c:pt>
                <c:pt idx="2">
                  <c:v>Aumentar el número de trabajadores</c:v>
                </c:pt>
                <c:pt idx="3">
                  <c:v>Trámites más sencillos en instituciones del Estado</c:v>
                </c:pt>
                <c:pt idx="4">
                  <c:v>Otro tipo de ayudas</c:v>
                </c:pt>
                <c:pt idx="5">
                  <c:v>Diversificar los productos o servicios</c:v>
                </c:pt>
                <c:pt idx="6">
                  <c:v>Acceso a capacitación</c:v>
                </c:pt>
                <c:pt idx="7">
                  <c:v>Acceso a préstamos</c:v>
                </c:pt>
              </c:strCache>
            </c:strRef>
          </c:cat>
          <c:val>
            <c:numRef>
              <c:f>'Gráfico 4.8'!$L$12:$L$19</c:f>
              <c:numCache>
                <c:formatCode>###0.0</c:formatCode>
                <c:ptCount val="8"/>
                <c:pt idx="0">
                  <c:v>6.4005871838629576</c:v>
                </c:pt>
                <c:pt idx="1">
                  <c:v>12.511626402245209</c:v>
                </c:pt>
                <c:pt idx="2">
                  <c:v>13.998794898132497</c:v>
                </c:pt>
                <c:pt idx="3">
                  <c:v>15.788654248995075</c:v>
                </c:pt>
                <c:pt idx="4">
                  <c:v>18.396405723020681</c:v>
                </c:pt>
                <c:pt idx="5">
                  <c:v>25.995624428789803</c:v>
                </c:pt>
                <c:pt idx="6">
                  <c:v>30.509701474430003</c:v>
                </c:pt>
                <c:pt idx="7">
                  <c:v>31.715005540233417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BB-4D3E-8C4B-B8D080D4E0A1}"/>
            </c:ext>
          </c:extLst>
        </c:ser>
        <c:ser>
          <c:idx val="0"/>
          <c:order val="1"/>
          <c:tx>
            <c:strRef>
              <c:f>'Gráfico 4.8'!$K$11</c:f>
              <c:strCache>
                <c:ptCount val="1"/>
                <c:pt idx="0">
                  <c:v>2024</c:v>
                </c:pt>
              </c:strCache>
            </c:strRef>
          </c:tx>
          <c:spPr>
            <a:pattFill prst="wdUpDiag">
              <a:fgClr>
                <a:srgbClr val="006481"/>
              </a:fgClr>
              <a:bgClr>
                <a:schemeClr val="bg1"/>
              </a:bgClr>
            </a:pattFill>
            <a:ln w="1270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4.8'!$J$12:$J$19</c:f>
              <c:strCache>
                <c:ptCount val="8"/>
                <c:pt idx="0">
                  <c:v>Necesidades de inversionistas</c:v>
                </c:pt>
                <c:pt idx="1">
                  <c:v>Asociarse con otros negocios, personas o gremios</c:v>
                </c:pt>
                <c:pt idx="2">
                  <c:v>Aumentar el número de trabajadores</c:v>
                </c:pt>
                <c:pt idx="3">
                  <c:v>Trámites más sencillos en instituciones del Estado</c:v>
                </c:pt>
                <c:pt idx="4">
                  <c:v>Otro tipo de ayudas</c:v>
                </c:pt>
                <c:pt idx="5">
                  <c:v>Diversificar los productos o servicios</c:v>
                </c:pt>
                <c:pt idx="6">
                  <c:v>Acceso a capacitación</c:v>
                </c:pt>
                <c:pt idx="7">
                  <c:v>Acceso a préstamos</c:v>
                </c:pt>
              </c:strCache>
            </c:strRef>
          </c:cat>
          <c:val>
            <c:numRef>
              <c:f>'Gráfico 4.8'!$K$12:$K$19</c:f>
              <c:numCache>
                <c:formatCode>###0.0</c:formatCode>
                <c:ptCount val="8"/>
                <c:pt idx="0">
                  <c:v>4.4281619811877126</c:v>
                </c:pt>
                <c:pt idx="1">
                  <c:v>8.2062237969245881</c:v>
                </c:pt>
                <c:pt idx="2">
                  <c:v>10.327023560107303</c:v>
                </c:pt>
                <c:pt idx="3">
                  <c:v>17.166499533020176</c:v>
                </c:pt>
                <c:pt idx="4">
                  <c:v>14.95895855468024</c:v>
                </c:pt>
                <c:pt idx="5">
                  <c:v>17.069202508611017</c:v>
                </c:pt>
                <c:pt idx="6">
                  <c:v>24.577366050222704</c:v>
                </c:pt>
                <c:pt idx="7">
                  <c:v>31.06161609439647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BB-4D3E-8C4B-B8D080D4E0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112795648"/>
        <c:axId val="112899968"/>
      </c:barChart>
      <c:valAx>
        <c:axId val="112899968"/>
        <c:scaling>
          <c:orientation val="minMax"/>
          <c:max val="40"/>
          <c:min val="0"/>
        </c:scaling>
        <c:delete val="0"/>
        <c:axPos val="b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 b="0">
                    <a:solidFill>
                      <a:sysClr val="windowText" lastClr="000000"/>
                    </a:solidFill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 b="0">
                    <a:solidFill>
                      <a:sysClr val="windowText" lastClr="000000"/>
                    </a:solidFill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64671170961697988"/>
              <c:y val="0.90073106539154801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120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12795648"/>
        <c:crosses val="autoZero"/>
        <c:crossBetween val="between"/>
        <c:majorUnit val="10"/>
      </c:valAx>
      <c:catAx>
        <c:axId val="11279564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120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12899968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</c:spPr>
    </c:plotArea>
    <c:legend>
      <c:legendPos val="b"/>
      <c:layout>
        <c:manualLayout>
          <c:xMode val="edge"/>
          <c:yMode val="edge"/>
          <c:x val="0.42989370946967442"/>
          <c:y val="0.95012131025514934"/>
          <c:w val="0.5375536097614394"/>
          <c:h val="4.1188523313964713E-2"/>
        </c:manualLayout>
      </c:layout>
      <c:overlay val="0"/>
      <c:txPr>
        <a:bodyPr/>
        <a:lstStyle/>
        <a:p>
          <a:pPr>
            <a:defRPr sz="1200" b="1" i="0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00"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0986469297807905"/>
          <c:y val="5.4087570083022514E-2"/>
          <c:w val="0.75295066036959324"/>
          <c:h val="0.7662814753418980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'[2]Gráfico 4.10'!$R$12</c:f>
              <c:strCache>
                <c:ptCount val="1"/>
                <c:pt idx="0">
                  <c:v>Teléfono fijo</c:v>
                </c:pt>
              </c:strCache>
            </c:strRef>
          </c:tx>
          <c:spPr>
            <a:pattFill prst="wdUpDiag">
              <a:fgClr>
                <a:srgbClr val="998601"/>
              </a:fgClr>
              <a:bgClr>
                <a:sysClr val="window" lastClr="FFFFFF"/>
              </a:bgClr>
            </a:pattFill>
            <a:ln w="12700"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3,5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4A9A-461D-BF20-DFF8E944393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3,0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A9A-461D-BF20-DFF8E944393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7,3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A9A-461D-BF20-DFF8E944393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5,4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A9A-461D-BF20-DFF8E94439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'[2]Gráfico 4.10'!$S$11:$V$11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'[2]Gráfico 4.10'!$S$12:$V$12</c:f>
              <c:numCache>
                <c:formatCode>General</c:formatCode>
                <c:ptCount val="4"/>
                <c:pt idx="0">
                  <c:v>3.5487711401405808</c:v>
                </c:pt>
                <c:pt idx="1">
                  <c:v>2.9794737318021522</c:v>
                </c:pt>
                <c:pt idx="2">
                  <c:v>7.3435432028738896</c:v>
                </c:pt>
                <c:pt idx="3">
                  <c:v>5.449171650290257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A9A-461D-BF20-DFF8E9443932}"/>
            </c:ext>
          </c:extLst>
        </c:ser>
        <c:ser>
          <c:idx val="1"/>
          <c:order val="1"/>
          <c:tx>
            <c:strRef>
              <c:f>'[2]Gráfico 4.10'!$R$13</c:f>
              <c:strCache>
                <c:ptCount val="1"/>
                <c:pt idx="0">
                  <c:v>Computadora</c:v>
                </c:pt>
              </c:strCache>
            </c:strRef>
          </c:tx>
          <c:spPr>
            <a:solidFill>
              <a:srgbClr val="853275"/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5,6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A9A-461D-BF20-DFF8E944393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14,5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A9A-461D-BF20-DFF8E944393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20,3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A9A-461D-BF20-DFF8E944393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30,8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4A9A-461D-BF20-DFF8E94439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'[2]Gráfico 4.10'!$S$11:$V$11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'[2]Gráfico 4.10'!$S$13:$V$13</c:f>
              <c:numCache>
                <c:formatCode>General</c:formatCode>
                <c:ptCount val="4"/>
                <c:pt idx="0">
                  <c:v>5.6444379209680839</c:v>
                </c:pt>
                <c:pt idx="1">
                  <c:v>14.469662718148117</c:v>
                </c:pt>
                <c:pt idx="2">
                  <c:v>20.345055776139155</c:v>
                </c:pt>
                <c:pt idx="3">
                  <c:v>30.758448337075855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A9A-461D-BF20-DFF8E9443932}"/>
            </c:ext>
          </c:extLst>
        </c:ser>
        <c:ser>
          <c:idx val="2"/>
          <c:order val="2"/>
          <c:tx>
            <c:strRef>
              <c:f>'[2]Gráfico 4.10'!$R$14</c:f>
              <c:strCache>
                <c:ptCount val="1"/>
                <c:pt idx="0">
                  <c:v>Acceso a internet</c:v>
                </c:pt>
              </c:strCache>
            </c:strRef>
          </c:tx>
          <c:spPr>
            <a:solidFill>
              <a:srgbClr val="006481"/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83,8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4A9A-461D-BF20-DFF8E944393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95,4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4A9A-461D-BF20-DFF8E944393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95,0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4A9A-461D-BF20-DFF8E944393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95,3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4A9A-461D-BF20-DFF8E94439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'[2]Gráfico 4.10'!$S$11:$V$11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'[2]Gráfico 4.10'!$S$14:$V$14</c:f>
              <c:numCache>
                <c:formatCode>General</c:formatCode>
                <c:ptCount val="4"/>
                <c:pt idx="0">
                  <c:v>83.776114291305831</c:v>
                </c:pt>
                <c:pt idx="1">
                  <c:v>95.43448774753594</c:v>
                </c:pt>
                <c:pt idx="2">
                  <c:v>95.014180374361885</c:v>
                </c:pt>
                <c:pt idx="3">
                  <c:v>95.328688611517137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A9A-461D-BF20-DFF8E9443932}"/>
            </c:ext>
          </c:extLst>
        </c:ser>
        <c:ser>
          <c:idx val="3"/>
          <c:order val="3"/>
          <c:tx>
            <c:strRef>
              <c:f>'[2]Gráfico 4.10'!$R$15</c:f>
              <c:strCache>
                <c:ptCount val="1"/>
                <c:pt idx="0">
                  <c:v>Teléfono celular</c:v>
                </c:pt>
              </c:strCache>
            </c:strRef>
          </c:tx>
          <c:spPr>
            <a:solidFill>
              <a:srgbClr val="BA4800"/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90,9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4A9A-461D-BF20-DFF8E9443932}"/>
                </c:ext>
              </c:extLst>
            </c:dLbl>
            <c:dLbl>
              <c:idx val="1"/>
              <c:layout>
                <c:manualLayout>
                  <c:x val="-1.8747557560693424E-3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96,7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4A9A-461D-BF20-DFF8E944393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95,8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4A9A-461D-BF20-DFF8E944393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97,6</a:t>
                    </a: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4A9A-461D-BF20-DFF8E94439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'[2]Gráfico 4.10'!$S$11:$V$11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'[2]Gráfico 4.10'!$S$15:$V$15</c:f>
              <c:numCache>
                <c:formatCode>General</c:formatCode>
                <c:ptCount val="4"/>
                <c:pt idx="0">
                  <c:v>90.930736989741831</c:v>
                </c:pt>
                <c:pt idx="1">
                  <c:v>96.742924315037527</c:v>
                </c:pt>
                <c:pt idx="2">
                  <c:v>95.810172055208923</c:v>
                </c:pt>
                <c:pt idx="3">
                  <c:v>97.566362500403457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A9A-461D-BF20-DFF8E944393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20"/>
        <c:axId val="120898879"/>
        <c:axId val="120899295"/>
      </c:barChart>
      <c:catAx>
        <c:axId val="120898879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20899295"/>
        <c:crosses val="autoZero"/>
        <c:auto val="1"/>
        <c:lblAlgn val="ctr"/>
        <c:lblOffset val="100"/>
        <c:noMultiLvlLbl val="0"/>
      </c:catAx>
      <c:valAx>
        <c:axId val="120899295"/>
        <c:scaling>
          <c:orientation val="minMax"/>
          <c:max val="100"/>
        </c:scaling>
        <c:delete val="0"/>
        <c:axPos val="b"/>
        <c:majorGridlines>
          <c:spPr>
            <a:ln w="3175" cap="flat" cmpd="sng" algn="ctr">
              <a:solidFill>
                <a:srgbClr val="A6A6A6"/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Open Sans Condensed Condensed Medium" pitchFamily="2" charset="0"/>
                    <a:ea typeface="Open Sans Condensed Condensed Medium" pitchFamily="2" charset="0"/>
                    <a:cs typeface="Open Sans Condensed Condensed Medium" pitchFamily="2" charset="0"/>
                  </a:defRPr>
                </a:pPr>
                <a:r>
                  <a:rPr lang="es-CR" sz="1200" b="1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51903363984559003"/>
              <c:y val="0.891474015748031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Open Sans Condensed Condensed Medium" pitchFamily="2" charset="0"/>
                  <a:ea typeface="Open Sans Condensed Condensed Medium" pitchFamily="2" charset="0"/>
                  <a:cs typeface="Open Sans Condensed Condensed Medium" pitchFamily="2" charset="0"/>
                </a:defRPr>
              </a:pPr>
              <a:endParaRPr lang="es-C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20898879"/>
        <c:crosses val="autoZero"/>
        <c:crossBetween val="between"/>
      </c:valAx>
      <c:spPr>
        <a:noFill/>
        <a:ln w="3175">
          <a:solidFill>
            <a:srgbClr val="A6A6A6"/>
          </a:solidFill>
        </a:ln>
        <a:effectLst/>
      </c:spPr>
    </c:plotArea>
    <c:legend>
      <c:legendPos val="b"/>
      <c:layout>
        <c:manualLayout>
          <c:xMode val="edge"/>
          <c:yMode val="edge"/>
          <c:x val="7.7523207894070162E-2"/>
          <c:y val="0.94103232437842144"/>
          <c:w val="0.91985077593753373"/>
          <c:h val="5.04972222222222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ysClr val="windowText" lastClr="000000"/>
              </a:solidFill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000">
          <a:solidFill>
            <a:sysClr val="windowText" lastClr="000000"/>
          </a:solidFill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2093849206349204E-2"/>
          <c:y val="4.7799164806924997E-2"/>
          <c:w val="0.90469980158730157"/>
          <c:h val="0.7960543889903293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'[2]Gráfico 4.11'!$H$20</c:f>
              <c:strCache>
                <c:ptCount val="1"/>
                <c:pt idx="0">
                  <c:v>Permanecerán igual</c:v>
                </c:pt>
              </c:strCache>
            </c:strRef>
          </c:tx>
          <c:spPr>
            <a:solidFill>
              <a:srgbClr val="BA4800"/>
            </a:solidFill>
            <a:ln w="12700" cmpd="sng"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33,9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DDD9-4FF2-B57E-1E816DA36CC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86,4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DDD9-4FF2-B57E-1E816DA36C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'[2]Gráfico 4.11'!$G$21:$G$22</c:f>
              <c:strCache>
                <c:ptCount val="2"/>
                <c:pt idx="0">
                  <c:v>Expectativa de ventas</c:v>
                </c:pt>
                <c:pt idx="1">
                  <c:v>Expectativa de colaboradores</c:v>
                </c:pt>
              </c:strCache>
            </c:strRef>
          </c:cat>
          <c:val>
            <c:numRef>
              <c:f>'[2]Gráfico 4.11'!$H$21:$H$22</c:f>
              <c:numCache>
                <c:formatCode>General</c:formatCode>
                <c:ptCount val="2"/>
                <c:pt idx="0">
                  <c:v>33.918906929287552</c:v>
                </c:pt>
                <c:pt idx="1">
                  <c:v>86.40041235196945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D9-4FF2-B57E-1E816DA36CC5}"/>
            </c:ext>
          </c:extLst>
        </c:ser>
        <c:ser>
          <c:idx val="1"/>
          <c:order val="1"/>
          <c:tx>
            <c:strRef>
              <c:f>'[2]Gráfico 4.11'!$I$20</c:f>
              <c:strCache>
                <c:ptCount val="1"/>
                <c:pt idx="0">
                  <c:v>Aumentarán</c:v>
                </c:pt>
              </c:strCache>
            </c:strRef>
          </c:tx>
          <c:spPr>
            <a:solidFill>
              <a:srgbClr val="006481"/>
            </a:solidFill>
            <a:ln w="12700" cmpd="sng"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-4.6196556280529689E-17"/>
                  <c:y val="-9.1386689871313254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60,2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DD9-4FF2-B57E-1E816DA36CC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13,2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DDD9-4FF2-B57E-1E816DA36C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'[2]Gráfico 4.11'!$G$21:$G$22</c:f>
              <c:strCache>
                <c:ptCount val="2"/>
                <c:pt idx="0">
                  <c:v>Expectativa de ventas</c:v>
                </c:pt>
                <c:pt idx="1">
                  <c:v>Expectativa de colaboradores</c:v>
                </c:pt>
              </c:strCache>
            </c:strRef>
          </c:cat>
          <c:val>
            <c:numRef>
              <c:f>'[2]Gráfico 4.11'!$I$21:$I$22</c:f>
              <c:numCache>
                <c:formatCode>General</c:formatCode>
                <c:ptCount val="2"/>
                <c:pt idx="0">
                  <c:v>60.167898230181969</c:v>
                </c:pt>
                <c:pt idx="1">
                  <c:v>13.21575387319332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DD9-4FF2-B57E-1E816DA36CC5}"/>
            </c:ext>
          </c:extLst>
        </c:ser>
        <c:ser>
          <c:idx val="2"/>
          <c:order val="2"/>
          <c:tx>
            <c:strRef>
              <c:f>'[2]Gráfico 4.11'!$J$20</c:f>
              <c:strCache>
                <c:ptCount val="1"/>
                <c:pt idx="0">
                  <c:v>Disminuirán</c:v>
                </c:pt>
              </c:strCache>
            </c:strRef>
          </c:tx>
          <c:spPr>
            <a:pattFill prst="wdUpDiag">
              <a:fgClr>
                <a:srgbClr val="853275"/>
              </a:fgClr>
              <a:bgClr>
                <a:sysClr val="window" lastClr="FFFFFF"/>
              </a:bgClr>
            </a:pattFill>
            <a:ln w="12700" cmpd="sng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wdUpDiag">
                <a:fgClr>
                  <a:srgbClr val="853275"/>
                </a:fgClr>
                <a:bgClr>
                  <a:sysClr val="window" lastClr="FFFFFF"/>
                </a:bgClr>
              </a:pattFill>
              <a:ln w="12700" cmpd="sng">
                <a:solidFill>
                  <a:sysClr val="windowText" lastClr="000000">
                    <a:alpha val="86000"/>
                  </a:sys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DD9-4FF2-B57E-1E816DA36CC5}"/>
              </c:ext>
            </c:extLst>
          </c:dPt>
          <c:dLbls>
            <c:dLbl>
              <c:idx val="0"/>
              <c:layout>
                <c:manualLayout>
                  <c:x val="-2.6474289608299337E-3"/>
                  <c:y val="-4.8049745618993792E-2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solidFill>
                          <a:schemeClr val="tx1"/>
                        </a:solidFill>
                      </a:rPr>
                      <a:t>5,9</a:t>
                    </a:r>
                    <a:endParaRPr lang="en-U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DDD9-4FF2-B57E-1E816DA36CC5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DD9-4FF2-B57E-1E816DA36C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'[2]Gráfico 4.11'!$G$21:$G$22</c:f>
              <c:strCache>
                <c:ptCount val="2"/>
                <c:pt idx="0">
                  <c:v>Expectativa de ventas</c:v>
                </c:pt>
                <c:pt idx="1">
                  <c:v>Expectativa de colaboradores</c:v>
                </c:pt>
              </c:strCache>
            </c:strRef>
          </c:cat>
          <c:val>
            <c:numRef>
              <c:f>'[2]Gráfico 4.11'!$J$21:$J$22</c:f>
              <c:numCache>
                <c:formatCode>General</c:formatCode>
                <c:ptCount val="2"/>
                <c:pt idx="0">
                  <c:v>5.9131948405304806</c:v>
                </c:pt>
                <c:pt idx="1">
                  <c:v>0.38383377483723502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DD9-4FF2-B57E-1E816DA36CC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60"/>
        <c:overlap val="100"/>
        <c:axId val="190183567"/>
        <c:axId val="190197295"/>
      </c:barChart>
      <c:catAx>
        <c:axId val="1901835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90197295"/>
        <c:crosses val="autoZero"/>
        <c:auto val="1"/>
        <c:lblAlgn val="ctr"/>
        <c:lblOffset val="100"/>
        <c:noMultiLvlLbl val="0"/>
      </c:catAx>
      <c:valAx>
        <c:axId val="190197295"/>
        <c:scaling>
          <c:orientation val="minMax"/>
          <c:max val="100"/>
          <c:min val="0"/>
        </c:scaling>
        <c:delete val="0"/>
        <c:axPos val="l"/>
        <c:majorGridlines>
          <c:spPr>
            <a:ln w="3175" cap="flat" cmpd="sng" algn="ctr">
              <a:solidFill>
                <a:srgbClr val="A6A6A6"/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1901835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8759254141596486E-2"/>
          <c:y val="0.93842065196395896"/>
          <c:w val="0.95124074585840357"/>
          <c:h val="5.04972222222222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ysClr val="windowText" lastClr="000000"/>
              </a:solidFill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000">
          <a:solidFill>
            <a:sysClr val="windowText" lastClr="000000"/>
          </a:solidFill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plotArea>
      <cx:plotAreaRegion>
        <cx:plotSurface>
          <cx:spPr>
            <a:solidFill>
              <a:schemeClr val="bg1"/>
            </a:solidFill>
          </cx:spPr>
        </cx:plotSurface>
        <cx:series layoutId="sunburst" uniqueId="{C450EC45-F920-47C4-8FCA-E0FBF0A82289}" formatIdx="0">
          <cx:dataPt idx="0">
            <cx:spPr>
              <a:solidFill>
                <a:srgbClr val="BAB02B"/>
              </a:solidFill>
            </cx:spPr>
          </cx:dataPt>
          <cx:dataPt idx="2">
            <cx:spPr>
              <a:solidFill>
                <a:srgbClr val="00899D"/>
              </a:solidFill>
            </cx:spPr>
          </cx:dataPt>
          <cx:dataPt idx="5">
            <cx:spPr>
              <a:solidFill>
                <a:srgbClr val="985189"/>
              </a:solidFill>
            </cx:spPr>
          </cx:dataPt>
          <cx:dataPt idx="7">
            <cx:spPr>
              <a:solidFill>
                <a:srgbClr val="E5783B"/>
              </a:solidFill>
            </cx:spPr>
          </cx:dataPt>
          <cx:dataLabels>
            <cx:txPr>
              <a:bodyPr spcFirstLastPara="1" vertOverflow="ellipsis" horzOverflow="overflow" wrap="square" lIns="0" tIns="0" rIns="0" bIns="0" anchor="ctr" anchorCtr="1"/>
              <a:lstStyle/>
              <a:p>
                <a:pPr algn="ctr" rtl="0">
                  <a:defRPr sz="100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ES" sz="1000" b="0" i="0" u="none" strike="noStrike" baseline="0">
                  <a:solidFill>
                    <a:sysClr val="windowText" lastClr="000000"/>
                  </a:solidFill>
                  <a:latin typeface="Open Sans Condensed" pitchFamily="2" charset="0"/>
                  <a:ea typeface="Open Sans Condensed" pitchFamily="2" charset="0"/>
                  <a:cs typeface="Open Sans Condensed" pitchFamily="2" charset="0"/>
                </a:endParaRPr>
              </a:p>
            </cx:txPr>
            <cx:visibility seriesName="0" categoryName="1" value="1"/>
            <cx:separator>
</cx:separator>
            <cx:dataLabel idx="0">
              <cx:txPr>
                <a:bodyPr spcFirstLastPara="1" vertOverflow="ellipsis" horzOverflow="overflow" wrap="square" lIns="0" tIns="0" rIns="0" bIns="0" anchor="ctr" anchorCtr="1"/>
                <a:lstStyle/>
                <a:p>
                  <a:pPr algn="ctr" rtl="0">
                    <a:defRPr/>
                  </a:pPr>
                  <a:r>
                    <a:rPr lang="es-ES" sz="1000" b="0" i="0" u="none" strike="noStrike" baseline="0">
                      <a:solidFill>
                        <a:sysClr val="windowText" lastClr="000000"/>
                      </a:solidFill>
                      <a:latin typeface="Open Sans Condensed" pitchFamily="2" charset="0"/>
                      <a:ea typeface="Open Sans Condensed" pitchFamily="2" charset="0"/>
                      <a:cs typeface="Open Sans Condensed" pitchFamily="2" charset="0"/>
                    </a:rPr>
                    <a:t>Agropecuario
12,4</a:t>
                  </a:r>
                </a:p>
              </cx:txPr>
              <cx:visibility seriesName="0" categoryName="1" value="1"/>
              <cx:separator>
</cx:separator>
            </cx:dataLabel>
          </cx:dataLabels>
          <cx:dataId val="0"/>
        </cx:series>
      </cx:plotAreaRegion>
    </cx:plotArea>
  </cx:chart>
  <cx:spPr>
    <a:solidFill>
      <a:schemeClr val="bg1"/>
    </a:solidFill>
    <a:ln>
      <a:noFill/>
    </a:ln>
  </cx:spPr>
  <cx:clrMapOvr bg1="lt1" tx1="dk1" bg2="lt2" tx2="dk2" accent1="accent1" accent2="accent2" accent3="accent3" accent4="accent4" accent5="accent5" accent6="accent6" hlink="hlink" folHlink="folHlink"/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size">
        <cx:f>_xlchart.v1.4</cx:f>
      </cx:numDim>
    </cx:data>
  </cx:chartData>
  <cx:chart>
    <cx:plotArea>
      <cx:plotAreaRegion>
        <cx:series layoutId="treemap" uniqueId="{CE87CDFB-A12F-46DC-B6A2-8FF88DC32243}">
          <cx:tx>
            <cx:txData>
              <cx:f>_xlchart.v1.3</cx:f>
              <cx:v>Gráfico 4.9</cx:v>
            </cx:txData>
          </cx:tx>
          <cx:spPr>
            <a:ln>
              <a:noFill/>
            </a:ln>
          </cx:spPr>
          <cx:dataPt idx="0">
            <cx:spPr>
              <a:solidFill>
                <a:srgbClr val="E5783B"/>
              </a:solidFill>
            </cx:spPr>
          </cx:dataPt>
          <cx:dataPt idx="1">
            <cx:spPr>
              <a:solidFill>
                <a:srgbClr val="00899D"/>
              </a:solidFill>
            </cx:spPr>
          </cx:dataPt>
          <cx:dataPt idx="2">
            <cx:spPr>
              <a:solidFill>
                <a:srgbClr val="985189"/>
              </a:solidFill>
            </cx:spPr>
          </cx:dataPt>
          <cx:dataPt idx="3">
            <cx:spPr>
              <a:solidFill>
                <a:srgbClr val="935B35"/>
              </a:solidFill>
            </cx:spPr>
          </cx:dataPt>
          <cx:dataPt idx="4">
            <cx:spPr>
              <a:solidFill>
                <a:srgbClr val="BAB02B"/>
              </a:solidFill>
            </cx:spPr>
          </cx:dataPt>
          <cx:dataPt idx="5">
            <cx:spPr>
              <a:solidFill>
                <a:srgbClr val="669C4C"/>
              </a:solidFill>
            </cx:spPr>
          </cx:dataPt>
          <cx:dataLabels pos="inEnd">
            <cx:numFmt formatCode="# ##0,0" sourceLinked="0"/>
            <cx:txPr>
              <a:bodyPr vertOverflow="overflow" horzOverflow="overflow" wrap="square" lIns="0" tIns="0" rIns="0" bIns="0"/>
              <a:lstStyle/>
              <a:p>
                <a:pPr algn="ctr" rtl="0">
                  <a:defRPr sz="1100" b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 sz="1100" b="0">
                  <a:solidFill>
                    <a:sysClr val="windowText" lastClr="000000"/>
                  </a:solidFill>
                  <a:latin typeface="Open Sans Condensed" pitchFamily="2" charset="0"/>
                  <a:ea typeface="Open Sans Condensed" pitchFamily="2" charset="0"/>
                  <a:cs typeface="Open Sans Condensed" pitchFamily="2" charset="0"/>
                </a:endParaRPr>
              </a:p>
            </cx:txPr>
            <cx:visibility seriesName="0" categoryName="1" value="1"/>
            <cx:separator>
</cx:separator>
          </cx:dataLabels>
          <cx:dataId val="0"/>
          <cx:layoutPr>
            <cx:parentLabelLayout val="banner"/>
          </cx:layoutPr>
        </cx:series>
      </cx:plotAreaRegion>
    </cx:plotArea>
  </cx:chart>
  <cx:spPr>
    <a:solidFill>
      <a:schemeClr val="bg1"/>
    </a:solidFill>
    <a:ln>
      <a:noFill/>
    </a:ln>
  </cx:spPr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413">
  <cs:axisTitle>
    <cs:lnRef idx="0"/>
    <cs:fillRef idx="0"/>
    <cs:effectRef idx="0"/>
    <cs:fontRef idx="minor">
      <a:schemeClr val="tx2"/>
    </cs:fontRef>
    <cs:spPr>
      <a:solidFill>
        <a:schemeClr val="bg1">
          <a:lumMod val="65000"/>
        </a:schemeClr>
      </a:solidFill>
      <a:ln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2"/>
    </cs:fontRef>
    <cs:spPr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  <a:ln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2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2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2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2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2"/>
    </cs:fontRef>
    <cs:defRPr sz="9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2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2"/>
    </cs:fontRef>
    <cs:defRPr sz="1600" b="1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microsoft.com/office/2014/relationships/chartEx" Target="../charts/chartEx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383538</xdr:colOff>
      <xdr:row>21</xdr:row>
      <xdr:rowOff>104562</xdr:rowOff>
    </xdr:from>
    <xdr:to>
      <xdr:col>4</xdr:col>
      <xdr:colOff>97788</xdr:colOff>
      <xdr:row>23</xdr:row>
      <xdr:rowOff>136314</xdr:rowOff>
    </xdr:to>
    <xdr:sp macro="" textlink="">
      <xdr:nvSpPr>
        <xdr:cNvPr id="4" name="1 CuadroTexto">
          <a:extLst>
            <a:ext uri="{FF2B5EF4-FFF2-40B4-BE49-F238E27FC236}">
              <a16:creationId xmlns:a16="http://schemas.microsoft.com/office/drawing/2014/main" id="{AF2722C5-DC03-4CC6-8F1F-12901930DCAA}"/>
            </a:ext>
          </a:extLst>
        </xdr:cNvPr>
        <xdr:cNvSpPr txBox="1"/>
      </xdr:nvSpPr>
      <xdr:spPr>
        <a:xfrm>
          <a:off x="2951478" y="3464982"/>
          <a:ext cx="506730" cy="351792"/>
        </a:xfrm>
        <a:prstGeom prst="rect">
          <a:avLst/>
        </a:prstGeom>
      </xdr:spPr>
      <xdr:txBody>
        <a:bodyPr wrap="square" rtlCol="0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R" sz="12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Open Sans Condensed SemiBold" pitchFamily="2" charset="0"/>
              <a:ea typeface="Open Sans Condensed SemiBold" pitchFamily="2" charset="0"/>
              <a:cs typeface="Open Sans Condensed SemiBold" pitchFamily="2" charset="0"/>
            </a:rPr>
            <a:t>Año</a:t>
          </a:r>
          <a:endParaRPr kumimoji="0" lang="es-CR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Open Sans Condensed SemiBold" pitchFamily="2" charset="0"/>
            <a:ea typeface="Open Sans Condensed SemiBold" pitchFamily="2" charset="0"/>
            <a:cs typeface="Open Sans Condensed SemiBold" pitchFamily="2" charset="0"/>
          </a:endParaRPr>
        </a:p>
      </xdr:txBody>
    </xdr:sp>
    <xdr:clientData/>
  </xdr:twoCellAnchor>
  <xdr:twoCellAnchor>
    <xdr:from>
      <xdr:col>0</xdr:col>
      <xdr:colOff>0</xdr:colOff>
      <xdr:row>2</xdr:row>
      <xdr:rowOff>126519</xdr:rowOff>
    </xdr:from>
    <xdr:to>
      <xdr:col>1</xdr:col>
      <xdr:colOff>306916</xdr:colOff>
      <xdr:row>4</xdr:row>
      <xdr:rowOff>21167</xdr:rowOff>
    </xdr:to>
    <xdr:sp macro="" textlink="">
      <xdr:nvSpPr>
        <xdr:cNvPr id="5" name="1 CuadroTexto">
          <a:extLst>
            <a:ext uri="{FF2B5EF4-FFF2-40B4-BE49-F238E27FC236}">
              <a16:creationId xmlns:a16="http://schemas.microsoft.com/office/drawing/2014/main" id="{23D7692B-68CB-4D95-82E0-230130729904}"/>
            </a:ext>
          </a:extLst>
        </xdr:cNvPr>
        <xdr:cNvSpPr txBox="1"/>
      </xdr:nvSpPr>
      <xdr:spPr>
        <a:xfrm>
          <a:off x="0" y="553239"/>
          <a:ext cx="1099396" cy="245168"/>
        </a:xfrm>
        <a:prstGeom prst="rect">
          <a:avLst/>
        </a:prstGeom>
      </xdr:spPr>
      <xdr:txBody>
        <a:bodyPr wrap="square" rtlCol="0" anchor="ctr">
          <a:noAutofit/>
        </a:bodyPr>
        <a:lstStyle/>
        <a:p>
          <a:pPr algn="l">
            <a:spcAft>
              <a:spcPts val="0"/>
            </a:spcAft>
          </a:pPr>
          <a:r>
            <a:rPr lang="es-CR" sz="1200" b="0" i="0">
              <a:solidFill>
                <a:srgbClr val="000000"/>
              </a:solidFill>
              <a:effectLst/>
              <a:latin typeface="Open Sans Condensed Medium" pitchFamily="2" charset="0"/>
              <a:ea typeface="Open Sans Condensed Medium" pitchFamily="2" charset="0"/>
              <a:cs typeface="Open Sans Condensed Medium" pitchFamily="2" charset="0"/>
            </a:rPr>
            <a:t>Microempresas</a:t>
          </a:r>
          <a:endParaRPr lang="es-CR" sz="1200" b="0" i="0">
            <a:effectLst/>
            <a:latin typeface="Open Sans Condensed Medium" pitchFamily="2" charset="0"/>
            <a:ea typeface="Open Sans Condensed Medium" pitchFamily="2" charset="0"/>
            <a:cs typeface="Open Sans Condensed Medium" pitchFamily="2" charset="0"/>
          </a:endParaRPr>
        </a:p>
      </xdr:txBody>
    </xdr:sp>
    <xdr:clientData/>
  </xdr:twoCellAnchor>
  <xdr:twoCellAnchor>
    <xdr:from>
      <xdr:col>0</xdr:col>
      <xdr:colOff>0</xdr:colOff>
      <xdr:row>3</xdr:row>
      <xdr:rowOff>112569</xdr:rowOff>
    </xdr:from>
    <xdr:to>
      <xdr:col>7</xdr:col>
      <xdr:colOff>187324</xdr:colOff>
      <xdr:row>22</xdr:row>
      <xdr:rowOff>28673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4A8DBA3-965E-4A5B-9157-41285D4976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524090</xdr:colOff>
      <xdr:row>3</xdr:row>
      <xdr:rowOff>12259</xdr:rowOff>
    </xdr:from>
    <xdr:to>
      <xdr:col>4</xdr:col>
      <xdr:colOff>847063</xdr:colOff>
      <xdr:row>28</xdr:row>
      <xdr:rowOff>116288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B373077-5351-47F1-A6BE-9B92C7C155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4</xdr:col>
      <xdr:colOff>0</xdr:colOff>
      <xdr:row>26</xdr:row>
      <xdr:rowOff>98778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B954B9F-26D4-492B-ACD0-0C4EB94676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83820</xdr:colOff>
      <xdr:row>4</xdr:row>
      <xdr:rowOff>83819</xdr:rowOff>
    </xdr:from>
    <xdr:to>
      <xdr:col>2</xdr:col>
      <xdr:colOff>1112520</xdr:colOff>
      <xdr:row>42</xdr:row>
      <xdr:rowOff>50799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579E0C5D-B12A-4123-88EC-2F87FC28FE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0.07774</cdr:x>
      <cdr:y>0.96882</cdr:y>
    </cdr:from>
    <cdr:to>
      <cdr:x>0.51866</cdr:x>
      <cdr:y>1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486476" y="3265289"/>
          <a:ext cx="2759143" cy="1051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25400</xdr:rowOff>
    </xdr:from>
    <xdr:to>
      <xdr:col>3</xdr:col>
      <xdr:colOff>575733</xdr:colOff>
      <xdr:row>30</xdr:row>
      <xdr:rowOff>8467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áfico 1">
              <a:extLst>
                <a:ext uri="{FF2B5EF4-FFF2-40B4-BE49-F238E27FC236}">
                  <a16:creationId xmlns:a16="http://schemas.microsoft.com/office/drawing/2014/main" id="{D4776CB0-15E0-4CDB-878D-750DECCBE0F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627380"/>
              <a:ext cx="6405033" cy="533230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R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220980</xdr:rowOff>
    </xdr:from>
    <xdr:to>
      <xdr:col>6</xdr:col>
      <xdr:colOff>896774</xdr:colOff>
      <xdr:row>30</xdr:row>
      <xdr:rowOff>32866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21EE7AFD-AF6A-4FC1-BBD6-25D9278366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195761</xdr:colOff>
      <xdr:row>3</xdr:row>
      <xdr:rowOff>47351</xdr:rowOff>
    </xdr:from>
    <xdr:to>
      <xdr:col>6</xdr:col>
      <xdr:colOff>725714</xdr:colOff>
      <xdr:row>29</xdr:row>
      <xdr:rowOff>49892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7AB6F4E9-9FEE-47C5-9909-E2833C2802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</xdr:row>
      <xdr:rowOff>43543</xdr:rowOff>
    </xdr:from>
    <xdr:to>
      <xdr:col>1</xdr:col>
      <xdr:colOff>767443</xdr:colOff>
      <xdr:row>4</xdr:row>
      <xdr:rowOff>10887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DE96D8B6-BE86-4443-931D-A5F282916101}"/>
            </a:ext>
          </a:extLst>
        </xdr:cNvPr>
        <xdr:cNvSpPr txBox="1"/>
      </xdr:nvSpPr>
      <xdr:spPr>
        <a:xfrm>
          <a:off x="0" y="363583"/>
          <a:ext cx="1559923" cy="2873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R" sz="1200">
              <a:latin typeface="Open Sans Condensed SemiBold" pitchFamily="2" charset="0"/>
              <a:ea typeface="Open Sans Condensed SemiBold" pitchFamily="2" charset="0"/>
              <a:cs typeface="Open Sans Condensed SemiBold" pitchFamily="2" charset="0"/>
            </a:rPr>
            <a:t>Porcentaje</a:t>
          </a:r>
          <a:r>
            <a:rPr lang="es-CR"/>
            <a:t> </a:t>
          </a:r>
          <a:endParaRPr lang="es-C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</xdr:row>
      <xdr:rowOff>20163</xdr:rowOff>
    </xdr:from>
    <xdr:to>
      <xdr:col>4</xdr:col>
      <xdr:colOff>57150</xdr:colOff>
      <xdr:row>40</xdr:row>
      <xdr:rowOff>6028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F011C4EB-AEE1-49E9-A11C-FA99DB8509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162833</xdr:colOff>
      <xdr:row>3</xdr:row>
      <xdr:rowOff>103959</xdr:rowOff>
    </xdr:from>
    <xdr:to>
      <xdr:col>2</xdr:col>
      <xdr:colOff>768713</xdr:colOff>
      <xdr:row>5</xdr:row>
      <xdr:rowOff>92709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FCE29F50-DA8A-4E78-895B-088AF49B6D67}"/>
            </a:ext>
          </a:extLst>
        </xdr:cNvPr>
        <xdr:cNvSpPr txBox="1"/>
      </xdr:nvSpPr>
      <xdr:spPr>
        <a:xfrm>
          <a:off x="1524908" y="732609"/>
          <a:ext cx="1082130" cy="331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R" sz="1200">
              <a:latin typeface="Open Sans Condensed SemiBold" pitchFamily="2" charset="0"/>
              <a:ea typeface="Open Sans Condensed SemiBold" pitchFamily="2" charset="0"/>
              <a:cs typeface="Open Sans Condensed SemiBold" pitchFamily="2" charset="0"/>
            </a:rPr>
            <a:t>Principal razón</a:t>
          </a: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0.07774</cdr:x>
      <cdr:y>0.96882</cdr:y>
    </cdr:from>
    <cdr:to>
      <cdr:x>0.51866</cdr:x>
      <cdr:y>1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486476" y="3265289"/>
          <a:ext cx="2759143" cy="1051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85723</xdr:rowOff>
    </xdr:from>
    <xdr:to>
      <xdr:col>3</xdr:col>
      <xdr:colOff>1371599</xdr:colOff>
      <xdr:row>27</xdr:row>
      <xdr:rowOff>119473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áfico 1">
              <a:extLst>
                <a:ext uri="{FF2B5EF4-FFF2-40B4-BE49-F238E27FC236}">
                  <a16:creationId xmlns:a16="http://schemas.microsoft.com/office/drawing/2014/main" id="{00000000-0008-0000-09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512443"/>
              <a:ext cx="6095999" cy="4415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R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</xdr:row>
      <xdr:rowOff>123805</xdr:rowOff>
    </xdr:from>
    <xdr:to>
      <xdr:col>14</xdr:col>
      <xdr:colOff>626534</xdr:colOff>
      <xdr:row>39</xdr:row>
      <xdr:rowOff>98752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595A9A2-EC0D-48B2-B770-F3B3894C5C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</xdr:colOff>
      <xdr:row>2</xdr:row>
      <xdr:rowOff>109124</xdr:rowOff>
    </xdr:from>
    <xdr:to>
      <xdr:col>9</xdr:col>
      <xdr:colOff>474134</xdr:colOff>
      <xdr:row>5</xdr:row>
      <xdr:rowOff>123807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BF43F55-1E68-4AB0-982F-ED78170E94FF}"/>
            </a:ext>
          </a:extLst>
        </xdr:cNvPr>
        <xdr:cNvSpPr txBox="1"/>
      </xdr:nvSpPr>
      <xdr:spPr>
        <a:xfrm>
          <a:off x="0" y="429164"/>
          <a:ext cx="1266614" cy="494743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Open Sans Condensed SemiBold" pitchFamily="2" charset="0"/>
              <a:ea typeface="Open Sans Condensed SemiBold" pitchFamily="2" charset="0"/>
              <a:cs typeface="Open Sans Condensed SemiBold" pitchFamily="2" charset="0"/>
            </a:rPr>
            <a:t>Sector de actividad económica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453708</xdr:colOff>
      <xdr:row>5</xdr:row>
      <xdr:rowOff>147320</xdr:rowOff>
    </xdr:from>
    <xdr:to>
      <xdr:col>5</xdr:col>
      <xdr:colOff>342900</xdr:colOff>
      <xdr:row>35</xdr:row>
      <xdr:rowOff>117930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6A884E1-DAE0-4CCF-BBAC-B25B65DF00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117475</xdr:colOff>
      <xdr:row>3</xdr:row>
      <xdr:rowOff>139700</xdr:rowOff>
    </xdr:from>
    <xdr:to>
      <xdr:col>1</xdr:col>
      <xdr:colOff>460375</xdr:colOff>
      <xdr:row>5</xdr:row>
      <xdr:rowOff>101600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5C439F9B-E9CE-4AAF-8ED7-CAE91F1B7983}"/>
            </a:ext>
          </a:extLst>
        </xdr:cNvPr>
        <xdr:cNvSpPr txBox="1"/>
      </xdr:nvSpPr>
      <xdr:spPr>
        <a:xfrm>
          <a:off x="117475" y="619760"/>
          <a:ext cx="1127760" cy="28194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Open Sans Condensed SemiBold" pitchFamily="2" charset="0"/>
              <a:ea typeface="Open Sans Condensed SemiBold" pitchFamily="2" charset="0"/>
              <a:cs typeface="Open Sans Condensed SemiBold" pitchFamily="2" charset="0"/>
            </a:rPr>
            <a:t>Porcentaje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ol.saenz\AppData\Local\Microsoft\Windows\INetCache\Content.Outlook\5A3E80OR\GEPS-ELAB-PRPE_ENAMEH2025_Gr&#225;ficosPublicaci&#243;n%20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nique.gairaud\Desktop\MNQ\.ENAMEH2025\.Cuadros%20Enameh-ACCESIBILIDAD\Subido%20a%20carpeta%20compartida%20Enameh\GR&#193;FICOS\GEPS-ELAB-PRPE_ENAMEH2025_Gr&#225;ficosPublicaci&#243;n%20-%20USO%20PARA%20EDITA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onique.gairaud\Desktop\MNQ\.ENAMEH2025\.Cuadros%20Enameh-ACCESIBILIDAD\Subido%20a%20carpeta%20compartida%20Enameh\GR&#193;FICOS\GEPS-ELAB-PRPE_ENAMEH2025_Gr&#225;ficosPublicaci&#243;n%20-%20USO%20PARA%20EDITA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nique.gairaud\Desktop\MNQ\.ENAMEH2025\.Cuadros%20Enameh-ACCESIBILIDAD\Subido%20a%20carpeta%20compartida%20Enameh\GR&#193;FICOS\GEPS-ELAB-PRPE_ENAMEH2025_Gr&#225;ficosPublicaci&#243;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ico 4.1O"/>
      <sheetName val="Gráfico 4.2O"/>
      <sheetName val="Gráfico 4.3O"/>
      <sheetName val="Gráfico 4.4O"/>
      <sheetName val="Gráfico 4.5"/>
      <sheetName val="Gráfico 4.6O"/>
      <sheetName val="Gráfico 4.7O"/>
      <sheetName val="Gráfico 4.8O"/>
      <sheetName val="Gráfico 4.9"/>
      <sheetName val="Gráfico 4.10O"/>
      <sheetName val="Gráfico 4.11O"/>
    </sheetNames>
    <sheetDataSet>
      <sheetData sheetId="0">
        <row r="7">
          <cell r="J7">
            <v>2013</v>
          </cell>
        </row>
        <row r="8">
          <cell r="J8">
            <v>2014</v>
          </cell>
        </row>
        <row r="9">
          <cell r="J9">
            <v>2015</v>
          </cell>
        </row>
        <row r="10">
          <cell r="J10">
            <v>2016</v>
          </cell>
        </row>
        <row r="11">
          <cell r="J11">
            <v>2017</v>
          </cell>
        </row>
        <row r="12">
          <cell r="J12">
            <v>2018</v>
          </cell>
        </row>
        <row r="13">
          <cell r="J13">
            <v>2019</v>
          </cell>
        </row>
        <row r="14">
          <cell r="J14">
            <v>2020</v>
          </cell>
        </row>
        <row r="15">
          <cell r="J15">
            <v>2021</v>
          </cell>
        </row>
        <row r="16">
          <cell r="J16">
            <v>2022</v>
          </cell>
        </row>
        <row r="17">
          <cell r="J17">
            <v>2023</v>
          </cell>
        </row>
        <row r="18">
          <cell r="J18">
            <v>2024</v>
          </cell>
        </row>
        <row r="19">
          <cell r="J19">
            <v>2025</v>
          </cell>
        </row>
      </sheetData>
      <sheetData sheetId="1"/>
      <sheetData sheetId="2">
        <row r="8">
          <cell r="F8" t="str">
            <v>No esta inscrito con cédula jurídica</v>
          </cell>
        </row>
        <row r="9">
          <cell r="F9" t="str">
            <v>No esta inscrito en ninguna instancia pública</v>
          </cell>
        </row>
        <row r="10">
          <cell r="F10" t="str">
            <v>No tiene ningún tipo de contabilidad</v>
          </cell>
        </row>
        <row r="11">
          <cell r="F11" t="str">
            <v>No se asigna salario</v>
          </cell>
        </row>
        <row r="12">
          <cell r="F12" t="str">
            <v>No tiene comprobante de venta</v>
          </cell>
        </row>
        <row r="13">
          <cell r="F13" t="str">
            <v>No cuenta con local</v>
          </cell>
        </row>
        <row r="14">
          <cell r="F14" t="str">
            <v>No usa productos financieros para el negocio</v>
          </cell>
        </row>
        <row r="15">
          <cell r="F15" t="str">
            <v>No cuenta con seguro social 1/</v>
          </cell>
        </row>
        <row r="16">
          <cell r="F16" t="str">
            <v>total de microempresas</v>
          </cell>
        </row>
      </sheetData>
      <sheetData sheetId="3">
        <row r="9">
          <cell r="G9" t="str">
            <v>Otra</v>
          </cell>
        </row>
        <row r="10">
          <cell r="G10" t="str">
            <v>Tener mayor flexibilidad horaria</v>
          </cell>
        </row>
        <row r="11">
          <cell r="G11" t="str">
            <v>No encontró trabajo como asalariado/a</v>
          </cell>
        </row>
        <row r="12">
          <cell r="G12" t="str">
            <v>No tenía trabajo</v>
          </cell>
        </row>
        <row r="13">
          <cell r="G13" t="str">
            <v>Tradición familiar/herencia</v>
          </cell>
        </row>
        <row r="14">
          <cell r="G14" t="str">
            <v>Complementar el ingreso familiar</v>
          </cell>
        </row>
        <row r="15">
          <cell r="G15" t="str">
            <v>Deseaba organizar su propia empresa/ser su propio jefe</v>
          </cell>
        </row>
        <row r="16">
          <cell r="G16" t="str">
            <v>Encontró una oportunidad en el mercado</v>
          </cell>
        </row>
      </sheetData>
      <sheetData sheetId="4"/>
      <sheetData sheetId="5"/>
      <sheetData sheetId="6"/>
      <sheetData sheetId="7">
        <row r="12">
          <cell r="D12">
            <v>2024</v>
          </cell>
          <cell r="E12">
            <v>2025</v>
          </cell>
        </row>
        <row r="13">
          <cell r="C13" t="str">
            <v>Necesidades de inversionistas</v>
          </cell>
          <cell r="D13">
            <v>4.4281619811877126</v>
          </cell>
          <cell r="E13">
            <v>6.4005871838629576</v>
          </cell>
        </row>
        <row r="14">
          <cell r="C14" t="str">
            <v>Asociarse con otros negocios, personas o gremios</v>
          </cell>
          <cell r="D14">
            <v>8.2062237969245881</v>
          </cell>
          <cell r="E14">
            <v>12.511626402245209</v>
          </cell>
        </row>
        <row r="15">
          <cell r="C15" t="str">
            <v>Aumentar el número de trabajadores</v>
          </cell>
          <cell r="D15">
            <v>10.327023560107303</v>
          </cell>
          <cell r="E15">
            <v>13.998794898132497</v>
          </cell>
        </row>
        <row r="16">
          <cell r="C16" t="str">
            <v>Trámites más sencillos en instituciones del Estado</v>
          </cell>
          <cell r="D16">
            <v>17.166499533020176</v>
          </cell>
          <cell r="E16">
            <v>15.788654248995075</v>
          </cell>
        </row>
        <row r="17">
          <cell r="C17" t="str">
            <v>Otro tipo de ayudas</v>
          </cell>
          <cell r="D17">
            <v>14.95895855468024</v>
          </cell>
          <cell r="E17">
            <v>18.396405723020681</v>
          </cell>
        </row>
        <row r="18">
          <cell r="C18" t="str">
            <v>Diversificar los productos o servicios</v>
          </cell>
          <cell r="D18">
            <v>17.069202508611017</v>
          </cell>
          <cell r="E18">
            <v>25.995624428789803</v>
          </cell>
        </row>
        <row r="19">
          <cell r="C19" t="str">
            <v>Acceso a capacitación</v>
          </cell>
          <cell r="D19">
            <v>24.577366050222704</v>
          </cell>
          <cell r="E19">
            <v>30.509701474430003</v>
          </cell>
        </row>
        <row r="20">
          <cell r="C20" t="str">
            <v>Acceso a préstamos</v>
          </cell>
          <cell r="D20">
            <v>31.06161609439647</v>
          </cell>
          <cell r="E20">
            <v>31.715005540233417</v>
          </cell>
        </row>
      </sheetData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Gráfico 4.1"/>
      <sheetName val="Gráfico 4.2"/>
      <sheetName val="Gráfico 4.3"/>
      <sheetName val="Gráfico 4.4"/>
      <sheetName val="Gráfico 4.5"/>
      <sheetName val="Gráfico 4.6"/>
      <sheetName val="Gráfico 4.7"/>
      <sheetName val="Gráfico 4.8"/>
      <sheetName val="Gráfico 4.9"/>
      <sheetName val="Gráfico 4.10"/>
      <sheetName val="Gráfico 4.11"/>
    </sheetNames>
    <sheetDataSet>
      <sheetData sheetId="0"/>
      <sheetData sheetId="1">
        <row r="3">
          <cell r="I3" t="str">
            <v>Año</v>
          </cell>
          <cell r="J3" t="str">
            <v>Cantidad de microempresas</v>
          </cell>
        </row>
        <row r="4">
          <cell r="I4">
            <v>2013</v>
          </cell>
          <cell r="J4">
            <v>347011</v>
          </cell>
        </row>
        <row r="5">
          <cell r="I5">
            <v>2014</v>
          </cell>
          <cell r="J5">
            <v>339611</v>
          </cell>
        </row>
        <row r="6">
          <cell r="I6">
            <v>2015</v>
          </cell>
          <cell r="J6">
            <v>371191</v>
          </cell>
        </row>
        <row r="7">
          <cell r="I7">
            <v>2016</v>
          </cell>
        </row>
        <row r="8">
          <cell r="I8">
            <v>2017</v>
          </cell>
          <cell r="J8">
            <v>417934</v>
          </cell>
        </row>
        <row r="9">
          <cell r="I9">
            <v>2018</v>
          </cell>
          <cell r="J9">
            <v>361404</v>
          </cell>
        </row>
        <row r="10">
          <cell r="I10">
            <v>2019</v>
          </cell>
          <cell r="J10">
            <v>396796</v>
          </cell>
        </row>
        <row r="11">
          <cell r="I11">
            <v>2020</v>
          </cell>
          <cell r="J11">
            <v>367911</v>
          </cell>
        </row>
        <row r="12">
          <cell r="I12">
            <v>2021</v>
          </cell>
          <cell r="J12">
            <v>454650</v>
          </cell>
        </row>
        <row r="13">
          <cell r="I13">
            <v>2022</v>
          </cell>
          <cell r="J13">
            <v>410745</v>
          </cell>
        </row>
        <row r="14">
          <cell r="I14">
            <v>2023</v>
          </cell>
          <cell r="J14">
            <v>394540</v>
          </cell>
        </row>
        <row r="15">
          <cell r="I15">
            <v>2024</v>
          </cell>
          <cell r="J15">
            <v>435779</v>
          </cell>
        </row>
        <row r="16">
          <cell r="I16">
            <v>2025</v>
          </cell>
          <cell r="J16">
            <v>494564</v>
          </cell>
        </row>
      </sheetData>
      <sheetData sheetId="2">
        <row r="3">
          <cell r="H3" t="str">
            <v>Cuenta propia solo</v>
          </cell>
          <cell r="I3">
            <v>73.920463276744769</v>
          </cell>
        </row>
        <row r="4">
          <cell r="H4" t="str">
            <v>Cuenta propia con ayudantes1/</v>
          </cell>
          <cell r="I4">
            <v>16.706230134017034</v>
          </cell>
        </row>
        <row r="5">
          <cell r="H5" t="str">
            <v>Empleador</v>
          </cell>
          <cell r="I5">
            <v>6.1082084421834182</v>
          </cell>
        </row>
        <row r="6">
          <cell r="H6" t="str">
            <v>Cuenta propia solo con socios2/</v>
          </cell>
          <cell r="I6">
            <v>3.26509814705478</v>
          </cell>
        </row>
      </sheetData>
      <sheetData sheetId="3">
        <row r="9">
          <cell r="F9">
            <v>2024</v>
          </cell>
          <cell r="H9">
            <v>2025</v>
          </cell>
        </row>
        <row r="10">
          <cell r="G10">
            <v>98.275272557879106</v>
          </cell>
          <cell r="I10">
            <v>98.178799912650334</v>
          </cell>
        </row>
        <row r="11">
          <cell r="G11">
            <v>58.036527689493987</v>
          </cell>
          <cell r="I11">
            <v>61.106954812723934</v>
          </cell>
        </row>
        <row r="12">
          <cell r="G12">
            <v>69.228439185917637</v>
          </cell>
          <cell r="I12">
            <v>69.023827047662181</v>
          </cell>
        </row>
        <row r="13">
          <cell r="G13">
            <v>99.711551038485098</v>
          </cell>
          <cell r="I13">
            <v>99.602275944063862</v>
          </cell>
        </row>
        <row r="14">
          <cell r="G14">
            <v>66.84603893257821</v>
          </cell>
          <cell r="I14">
            <v>67.213950065107852</v>
          </cell>
        </row>
        <row r="15">
          <cell r="G15">
            <v>70.626854437685154</v>
          </cell>
          <cell r="I15">
            <v>70.678011339280658</v>
          </cell>
        </row>
        <row r="16">
          <cell r="G16">
            <v>18.613792771106453</v>
          </cell>
          <cell r="I16">
            <v>18.05105102676297</v>
          </cell>
        </row>
        <row r="17">
          <cell r="G17">
            <v>60.80008444647401</v>
          </cell>
          <cell r="I17">
            <v>61.073996489837512</v>
          </cell>
        </row>
      </sheetData>
      <sheetData sheetId="4">
        <row r="7">
          <cell r="G7">
            <v>2024</v>
          </cell>
          <cell r="H7">
            <v>2025</v>
          </cell>
        </row>
        <row r="8">
          <cell r="G8">
            <v>0.15053501889719301</v>
          </cell>
          <cell r="H8">
            <v>0.67493792512192563</v>
          </cell>
        </row>
        <row r="9">
          <cell r="G9">
            <v>2.0976228776512902</v>
          </cell>
          <cell r="H9">
            <v>2.8750576265154764</v>
          </cell>
        </row>
        <row r="10">
          <cell r="G10">
            <v>8.535748624876371</v>
          </cell>
          <cell r="H10">
            <v>10.362662870730583</v>
          </cell>
        </row>
        <row r="11">
          <cell r="G11">
            <v>14.467195528008464</v>
          </cell>
          <cell r="H11">
            <v>11.211491333780865</v>
          </cell>
        </row>
        <row r="12">
          <cell r="G12">
            <v>12.470082312364754</v>
          </cell>
          <cell r="H12">
            <v>13.177465403870883</v>
          </cell>
        </row>
        <row r="13">
          <cell r="G13">
            <v>23.997714437822843</v>
          </cell>
          <cell r="H13">
            <v>19.67834294449252</v>
          </cell>
        </row>
        <row r="14">
          <cell r="G14">
            <v>18.460733536953398</v>
          </cell>
          <cell r="H14">
            <v>19.894897323703304</v>
          </cell>
        </row>
        <row r="15">
          <cell r="G15">
            <v>19.820367663425728</v>
          </cell>
          <cell r="H15">
            <v>22.125144571784443</v>
          </cell>
        </row>
      </sheetData>
      <sheetData sheetId="5">
        <row r="10">
          <cell r="E10" t="str">
            <v>Agropecuario
12,4</v>
          </cell>
        </row>
      </sheetData>
      <sheetData sheetId="6"/>
      <sheetData sheetId="7">
        <row r="17">
          <cell r="K17" t="str">
            <v>Empleo permanente</v>
          </cell>
          <cell r="L17" t="str">
            <v>Empleo ocasional</v>
          </cell>
        </row>
        <row r="18">
          <cell r="J18" t="str">
            <v>Total</v>
          </cell>
          <cell r="K18">
            <v>79.831189250090702</v>
          </cell>
          <cell r="L18">
            <v>20.168810749909284</v>
          </cell>
        </row>
        <row r="19">
          <cell r="J19" t="str">
            <v>Agropecuario</v>
          </cell>
          <cell r="K19">
            <v>55.253104671791853</v>
          </cell>
          <cell r="L19">
            <v>44.746895328208154</v>
          </cell>
        </row>
        <row r="20">
          <cell r="J20" t="str">
            <v>Industria</v>
          </cell>
          <cell r="K20">
            <v>77.632779805894373</v>
          </cell>
          <cell r="L20">
            <v>22.367220194105606</v>
          </cell>
        </row>
        <row r="21">
          <cell r="J21" t="str">
            <v>Comercio</v>
          </cell>
          <cell r="K21">
            <v>88.699461556197477</v>
          </cell>
          <cell r="L21">
            <v>11.300538443802472</v>
          </cell>
        </row>
        <row r="22">
          <cell r="J22" t="str">
            <v>Servicios</v>
          </cell>
          <cell r="K22">
            <v>91.045059933549226</v>
          </cell>
          <cell r="L22">
            <v>8.9549400664506908</v>
          </cell>
        </row>
      </sheetData>
      <sheetData sheetId="8">
        <row r="16">
          <cell r="F16">
            <v>2024</v>
          </cell>
        </row>
      </sheetData>
      <sheetData sheetId="9">
        <row r="10">
          <cell r="H10" t="str">
            <v>Gráfico 4.9</v>
          </cell>
        </row>
      </sheetData>
      <sheetData sheetId="10">
        <row r="11">
          <cell r="S11" t="str">
            <v>Agropecuario</v>
          </cell>
          <cell r="T11" t="str">
            <v>Industria</v>
          </cell>
          <cell r="U11" t="str">
            <v>Comercio</v>
          </cell>
          <cell r="V11" t="str">
            <v>Servicios</v>
          </cell>
        </row>
        <row r="12">
          <cell r="R12" t="str">
            <v>Teléfono fijo</v>
          </cell>
          <cell r="S12">
            <v>3.5487711401405808</v>
          </cell>
          <cell r="T12">
            <v>2.9794737318021522</v>
          </cell>
          <cell r="U12">
            <v>7.3435432028738896</v>
          </cell>
          <cell r="V12">
            <v>5.449171650290257</v>
          </cell>
        </row>
        <row r="13">
          <cell r="R13" t="str">
            <v>Computadora</v>
          </cell>
          <cell r="S13">
            <v>5.6444379209680839</v>
          </cell>
          <cell r="T13">
            <v>14.469662718148117</v>
          </cell>
          <cell r="U13">
            <v>20.345055776139155</v>
          </cell>
          <cell r="V13">
            <v>30.758448337075855</v>
          </cell>
        </row>
        <row r="14">
          <cell r="R14" t="str">
            <v>Acceso a internet</v>
          </cell>
          <cell r="S14">
            <v>83.776114291305831</v>
          </cell>
          <cell r="T14">
            <v>95.43448774753594</v>
          </cell>
          <cell r="U14">
            <v>95.014180374361885</v>
          </cell>
          <cell r="V14">
            <v>95.328688611517137</v>
          </cell>
        </row>
        <row r="15">
          <cell r="R15" t="str">
            <v>Teléfono celular</v>
          </cell>
          <cell r="S15">
            <v>90.930736989741831</v>
          </cell>
          <cell r="T15">
            <v>96.742924315037527</v>
          </cell>
          <cell r="U15">
            <v>95.810172055208923</v>
          </cell>
          <cell r="V15">
            <v>97.566362500403457</v>
          </cell>
        </row>
      </sheetData>
      <sheetData sheetId="11">
        <row r="20">
          <cell r="H20" t="str">
            <v>Permanecerán igual</v>
          </cell>
          <cell r="I20" t="str">
            <v>Aumentarán</v>
          </cell>
          <cell r="J20" t="str">
            <v>Disminuirán</v>
          </cell>
        </row>
        <row r="21">
          <cell r="G21" t="str">
            <v>Expectativa de ventas</v>
          </cell>
          <cell r="H21">
            <v>33.918906929287552</v>
          </cell>
          <cell r="I21">
            <v>60.167898230181969</v>
          </cell>
          <cell r="J21">
            <v>5.9131948405304806</v>
          </cell>
        </row>
        <row r="22">
          <cell r="G22" t="str">
            <v>Expectativa de colaboradores</v>
          </cell>
          <cell r="H22">
            <v>86.40041235196945</v>
          </cell>
          <cell r="I22">
            <v>13.21575387319332</v>
          </cell>
          <cell r="J22">
            <v>0.38383377483723502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ico 4.5"/>
      <sheetName val="Gráfico 4.9"/>
      <sheetName val="Gráfico 4.1"/>
      <sheetName val="Gráfico 4.2"/>
      <sheetName val="Gráfico 4.3"/>
      <sheetName val="Gráfico 4.4"/>
      <sheetName val="Gráfico 4.7"/>
      <sheetName val="Gráfico 4.10"/>
      <sheetName val="Gráfico 4.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Gráfico 4.1"/>
      <sheetName val="Gráfico 4.2"/>
      <sheetName val="Gráfico 4.3"/>
      <sheetName val="Gráfico 4.4"/>
      <sheetName val="Gráfico 4.5"/>
      <sheetName val="Gráfico 4.6"/>
      <sheetName val="Gráfico 4.7"/>
      <sheetName val="Gráfico 4.8"/>
      <sheetName val="Gráfico 4.9"/>
      <sheetName val="Gráfico 4.10"/>
      <sheetName val="Gráfico 4.11"/>
    </sheetNames>
    <sheetDataSet>
      <sheetData sheetId="0"/>
      <sheetData sheetId="1"/>
      <sheetData sheetId="2"/>
      <sheetData sheetId="3"/>
      <sheetData sheetId="4"/>
      <sheetData sheetId="5"/>
      <sheetData sheetId="6">
        <row r="16">
          <cell r="K16" t="str">
            <v>Una persona</v>
          </cell>
          <cell r="L16" t="str">
            <v>Dos personas</v>
          </cell>
          <cell r="M16" t="str">
            <v>Tres o más personas</v>
          </cell>
        </row>
        <row r="17">
          <cell r="J17" t="str">
            <v>Agropecuario</v>
          </cell>
          <cell r="K17">
            <v>41.675228729389893</v>
          </cell>
          <cell r="L17">
            <v>23.947681719588367</v>
          </cell>
          <cell r="M17">
            <v>34.37708955102174</v>
          </cell>
        </row>
        <row r="18">
          <cell r="J18" t="str">
            <v>Industria</v>
          </cell>
          <cell r="K18">
            <v>72.345600868071259</v>
          </cell>
          <cell r="L18">
            <v>12.644904602586129</v>
          </cell>
          <cell r="M18">
            <v>15.009494529342618</v>
          </cell>
        </row>
        <row r="19">
          <cell r="J19" t="str">
            <v>Comercio</v>
          </cell>
          <cell r="K19">
            <v>73.212327472111923</v>
          </cell>
          <cell r="L19">
            <v>18.372093023255815</v>
          </cell>
          <cell r="M19">
            <v>8.415579504632257</v>
          </cell>
        </row>
        <row r="20">
          <cell r="J20" t="str">
            <v>Servicios</v>
          </cell>
          <cell r="K20">
            <v>84.185506070261013</v>
          </cell>
          <cell r="L20">
            <v>8.5380192459320252</v>
          </cell>
          <cell r="M20">
            <v>7.2764746838069509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4"/>
  <sheetViews>
    <sheetView showGridLines="0" zoomScaleNormal="100" workbookViewId="0"/>
  </sheetViews>
  <sheetFormatPr baseColWidth="10" defaultRowHeight="14.4"/>
  <cols>
    <col min="1" max="1" width="17.44140625" customWidth="1"/>
    <col min="2" max="2" width="13.44140625" customWidth="1"/>
    <col min="16" max="24" width="11.44140625" style="104"/>
  </cols>
  <sheetData>
    <row r="1" spans="1:24" s="30" customFormat="1" ht="19.5" customHeight="1">
      <c r="A1" s="349"/>
      <c r="B1" s="349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102"/>
      <c r="R1" s="102"/>
      <c r="S1" s="103"/>
      <c r="T1" s="103"/>
      <c r="U1" s="103"/>
      <c r="V1" s="103"/>
      <c r="W1" s="103"/>
      <c r="X1" s="103"/>
    </row>
    <row r="2" spans="1:24" s="30" customFormat="1" ht="19.5" customHeight="1">
      <c r="A2" s="98" t="s">
        <v>273</v>
      </c>
      <c r="B2" s="350" t="s">
        <v>274</v>
      </c>
      <c r="C2" s="99"/>
      <c r="D2" s="99"/>
      <c r="E2" s="99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102"/>
      <c r="R2" s="102"/>
      <c r="S2" s="103"/>
      <c r="T2" s="103"/>
      <c r="U2" s="103"/>
      <c r="V2" s="103"/>
      <c r="W2" s="103"/>
      <c r="X2" s="103"/>
    </row>
    <row r="3" spans="1:24" s="30" customFormat="1" ht="19.5" customHeight="1">
      <c r="A3" s="100" t="s">
        <v>275</v>
      </c>
      <c r="B3" s="101" t="s">
        <v>276</v>
      </c>
      <c r="C3" s="101"/>
      <c r="D3" s="99"/>
      <c r="E3" s="99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102"/>
      <c r="R3" s="102"/>
      <c r="S3" s="103"/>
      <c r="T3" s="103"/>
      <c r="U3" s="103"/>
      <c r="V3" s="103"/>
      <c r="W3" s="103"/>
      <c r="X3" s="103"/>
    </row>
    <row r="4" spans="1:24" s="30" customFormat="1" ht="19.5" customHeight="1">
      <c r="A4" s="349"/>
      <c r="B4" s="349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102"/>
      <c r="R4" s="102"/>
      <c r="S4" s="103"/>
      <c r="T4" s="103"/>
      <c r="U4" s="103"/>
      <c r="V4" s="103"/>
      <c r="W4" s="103"/>
      <c r="X4" s="103"/>
    </row>
    <row r="5" spans="1:24" s="106" customFormat="1" ht="18.75" customHeight="1">
      <c r="A5" s="105" t="s">
        <v>294</v>
      </c>
      <c r="B5" s="106" t="s">
        <v>366</v>
      </c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</row>
    <row r="6" spans="1:24" s="106" customFormat="1" ht="18.75" customHeight="1">
      <c r="A6" s="105" t="s">
        <v>295</v>
      </c>
      <c r="B6" s="106" t="s">
        <v>368</v>
      </c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</row>
    <row r="7" spans="1:24" s="103" customFormat="1" ht="19.5" customHeight="1">
      <c r="A7" s="349"/>
      <c r="B7" s="351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102"/>
      <c r="R7" s="102"/>
    </row>
    <row r="8" spans="1:24" s="103" customFormat="1" ht="19.5" customHeight="1">
      <c r="A8" s="100" t="s">
        <v>283</v>
      </c>
      <c r="B8" s="352" t="s">
        <v>278</v>
      </c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102"/>
      <c r="R8" s="102"/>
    </row>
    <row r="9" spans="1:24" s="103" customFormat="1" ht="19.5" customHeight="1">
      <c r="A9" s="349"/>
      <c r="B9" s="351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102"/>
      <c r="R9" s="102"/>
    </row>
    <row r="10" spans="1:24" s="35" customFormat="1" ht="18.75" customHeight="1">
      <c r="A10" s="105" t="s">
        <v>296</v>
      </c>
      <c r="B10" s="106" t="s">
        <v>370</v>
      </c>
    </row>
    <row r="11" spans="1:24" s="103" customFormat="1" ht="19.5" customHeight="1">
      <c r="A11" s="349"/>
      <c r="B11" s="351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102"/>
      <c r="R11" s="102"/>
    </row>
    <row r="12" spans="1:24" s="103" customFormat="1" ht="19.5" customHeight="1">
      <c r="A12" s="100" t="s">
        <v>282</v>
      </c>
      <c r="B12" s="352" t="s">
        <v>279</v>
      </c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102"/>
      <c r="R12" s="102"/>
    </row>
    <row r="13" spans="1:24" s="103" customFormat="1" ht="19.5" customHeight="1">
      <c r="A13" s="349"/>
      <c r="B13" s="351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102"/>
      <c r="R13" s="102"/>
    </row>
    <row r="14" spans="1:24" s="35" customFormat="1" ht="18.75" customHeight="1">
      <c r="A14" s="105" t="s">
        <v>298</v>
      </c>
      <c r="B14" s="106" t="s">
        <v>372</v>
      </c>
    </row>
    <row r="15" spans="1:24" s="103" customFormat="1" ht="19.5" customHeight="1">
      <c r="A15" s="349"/>
      <c r="B15" s="351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102"/>
      <c r="R15" s="102"/>
    </row>
    <row r="16" spans="1:24" s="103" customFormat="1" ht="19.5" customHeight="1">
      <c r="A16" s="100" t="s">
        <v>281</v>
      </c>
      <c r="B16" s="352" t="s">
        <v>280</v>
      </c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102"/>
      <c r="R16" s="102"/>
    </row>
    <row r="17" spans="1:24" s="103" customFormat="1" ht="19.5" customHeight="1">
      <c r="A17" s="100"/>
      <c r="B17" s="352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102"/>
      <c r="R17" s="102"/>
    </row>
    <row r="18" spans="1:24" s="35" customFormat="1" ht="18.75" customHeight="1">
      <c r="A18" s="105" t="s">
        <v>297</v>
      </c>
      <c r="B18" s="106" t="s">
        <v>373</v>
      </c>
    </row>
    <row r="19" spans="1:24" s="30" customFormat="1" ht="19.5" customHeight="1">
      <c r="A19" s="97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102"/>
      <c r="R19" s="102"/>
      <c r="S19" s="103"/>
      <c r="T19" s="103"/>
      <c r="U19" s="103"/>
      <c r="V19" s="103"/>
      <c r="W19" s="103"/>
      <c r="X19" s="103"/>
    </row>
    <row r="20" spans="1:24" s="30" customFormat="1" ht="19.5" customHeight="1">
      <c r="A20" s="100" t="s">
        <v>285</v>
      </c>
      <c r="B20" s="101" t="s">
        <v>284</v>
      </c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102"/>
      <c r="R20" s="102"/>
      <c r="S20" s="103"/>
      <c r="T20" s="103"/>
      <c r="U20" s="103"/>
      <c r="V20" s="103"/>
      <c r="W20" s="103"/>
      <c r="X20" s="103"/>
    </row>
    <row r="21" spans="1:24" s="30" customFormat="1" ht="19.5" customHeight="1">
      <c r="A21" s="97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102"/>
      <c r="R21" s="102"/>
      <c r="S21" s="103"/>
      <c r="T21" s="103"/>
      <c r="U21" s="103"/>
      <c r="V21" s="103"/>
      <c r="W21" s="103"/>
      <c r="X21" s="103"/>
    </row>
    <row r="22" spans="1:24" s="35" customFormat="1" ht="18.75" customHeight="1">
      <c r="A22" s="105" t="s">
        <v>299</v>
      </c>
      <c r="B22" s="106" t="s">
        <v>380</v>
      </c>
    </row>
    <row r="23" spans="1:24" s="35" customFormat="1" ht="18.75" customHeight="1">
      <c r="A23" s="105" t="s">
        <v>300</v>
      </c>
      <c r="B23" s="106" t="s">
        <v>381</v>
      </c>
    </row>
    <row r="24" spans="1:24" s="30" customFormat="1" ht="19.5" customHeight="1">
      <c r="A24" s="97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102"/>
      <c r="R24" s="102"/>
      <c r="S24" s="103"/>
      <c r="T24" s="103"/>
      <c r="U24" s="103"/>
      <c r="V24" s="103"/>
      <c r="W24" s="103"/>
      <c r="X24" s="103"/>
    </row>
    <row r="25" spans="1:24" s="30" customFormat="1" ht="19.5" customHeight="1">
      <c r="A25" s="100" t="s">
        <v>288</v>
      </c>
      <c r="B25" s="101" t="s">
        <v>287</v>
      </c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102"/>
      <c r="R25" s="102"/>
      <c r="S25" s="103"/>
      <c r="T25" s="103"/>
      <c r="U25" s="103"/>
      <c r="V25" s="103"/>
      <c r="W25" s="103"/>
      <c r="X25" s="103"/>
    </row>
    <row r="26" spans="1:24" s="30" customFormat="1" ht="19.5" customHeight="1">
      <c r="A26" s="100"/>
      <c r="B26" s="101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102"/>
      <c r="R26" s="102"/>
      <c r="S26" s="103"/>
      <c r="T26" s="103"/>
      <c r="U26" s="103"/>
      <c r="V26" s="103"/>
      <c r="W26" s="103"/>
      <c r="X26" s="103"/>
    </row>
    <row r="27" spans="1:24" s="35" customFormat="1" ht="18.75" customHeight="1">
      <c r="A27" s="105" t="s">
        <v>301</v>
      </c>
      <c r="B27" s="106" t="s">
        <v>382</v>
      </c>
    </row>
    <row r="28" spans="1:24" s="30" customFormat="1" ht="19.5" customHeight="1">
      <c r="A28" s="100"/>
      <c r="B28" s="101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102"/>
      <c r="R28" s="102"/>
      <c r="S28" s="103"/>
      <c r="T28" s="103"/>
      <c r="U28" s="103"/>
      <c r="V28" s="103"/>
      <c r="W28" s="103"/>
      <c r="X28" s="103"/>
    </row>
    <row r="29" spans="1:24" s="30" customFormat="1" ht="19.5" customHeight="1">
      <c r="A29" s="100" t="s">
        <v>289</v>
      </c>
      <c r="B29" s="101" t="s">
        <v>224</v>
      </c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102"/>
      <c r="R29" s="102"/>
      <c r="S29" s="103"/>
      <c r="T29" s="103"/>
      <c r="U29" s="103"/>
      <c r="V29" s="103"/>
      <c r="W29" s="103"/>
      <c r="X29" s="103"/>
    </row>
    <row r="30" spans="1:24" s="30" customFormat="1" ht="19.5" customHeight="1">
      <c r="A30" s="100"/>
      <c r="B30" s="101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102"/>
      <c r="R30" s="102"/>
      <c r="S30" s="103"/>
      <c r="T30" s="103"/>
      <c r="U30" s="103"/>
      <c r="V30" s="103"/>
      <c r="W30" s="103"/>
      <c r="X30" s="103"/>
    </row>
    <row r="31" spans="1:24" s="35" customFormat="1" ht="18.75" customHeight="1">
      <c r="A31" s="105" t="s">
        <v>84</v>
      </c>
      <c r="B31" s="106" t="s">
        <v>384</v>
      </c>
    </row>
    <row r="32" spans="1:24" s="30" customFormat="1" ht="19.5" customHeight="1">
      <c r="A32" s="100"/>
      <c r="B32" s="101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102"/>
      <c r="R32" s="102"/>
      <c r="S32" s="103"/>
      <c r="T32" s="103"/>
      <c r="U32" s="103"/>
      <c r="V32" s="103"/>
      <c r="W32" s="103"/>
      <c r="X32" s="103"/>
    </row>
    <row r="33" spans="1:24" s="30" customFormat="1" ht="19.5" customHeight="1">
      <c r="A33" s="100" t="s">
        <v>291</v>
      </c>
      <c r="B33" s="101" t="s">
        <v>290</v>
      </c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102"/>
      <c r="R33" s="102"/>
      <c r="S33" s="103"/>
      <c r="T33" s="103"/>
      <c r="U33" s="103"/>
      <c r="V33" s="103"/>
      <c r="W33" s="103"/>
      <c r="X33" s="103"/>
    </row>
    <row r="34" spans="1:24" s="30" customFormat="1" ht="19.5" customHeight="1">
      <c r="A34" s="100"/>
      <c r="B34" s="101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102"/>
      <c r="R34" s="102"/>
      <c r="S34" s="103"/>
      <c r="T34" s="103"/>
      <c r="U34" s="103"/>
      <c r="V34" s="103"/>
      <c r="W34" s="103"/>
      <c r="X34" s="103"/>
    </row>
    <row r="35" spans="1:24" s="35" customFormat="1" ht="18.75" customHeight="1">
      <c r="A35" s="105" t="s">
        <v>302</v>
      </c>
      <c r="B35" s="106" t="s">
        <v>385</v>
      </c>
    </row>
    <row r="36" spans="1:24" s="30" customFormat="1" ht="19.5" customHeight="1">
      <c r="A36" s="100"/>
      <c r="B36" s="101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102"/>
      <c r="R36" s="102"/>
      <c r="S36" s="103"/>
      <c r="T36" s="103"/>
      <c r="U36" s="103"/>
      <c r="V36" s="103"/>
      <c r="W36" s="103"/>
      <c r="X36" s="103"/>
    </row>
    <row r="37" spans="1:24" s="30" customFormat="1" ht="19.5" customHeight="1">
      <c r="A37" s="100" t="s">
        <v>293</v>
      </c>
      <c r="B37" s="101" t="s">
        <v>292</v>
      </c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102"/>
      <c r="R37" s="102"/>
      <c r="S37" s="103"/>
      <c r="T37" s="103"/>
      <c r="U37" s="103"/>
      <c r="V37" s="103"/>
      <c r="W37" s="103"/>
      <c r="X37" s="103"/>
    </row>
    <row r="38" spans="1:24" s="30" customFormat="1" ht="19.5" customHeight="1">
      <c r="A38" s="100"/>
      <c r="B38" s="101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102"/>
      <c r="R38" s="102"/>
      <c r="S38" s="103"/>
      <c r="T38" s="103"/>
      <c r="U38" s="103"/>
      <c r="V38" s="103"/>
      <c r="W38" s="103"/>
      <c r="X38" s="103"/>
    </row>
    <row r="39" spans="1:24" s="35" customFormat="1" ht="18.75" customHeight="1">
      <c r="A39" s="105" t="s">
        <v>303</v>
      </c>
      <c r="B39" s="106" t="s">
        <v>386</v>
      </c>
    </row>
    <row r="40" spans="1:24" s="30" customFormat="1" ht="19.5" customHeight="1">
      <c r="A40" s="100"/>
      <c r="B40" s="101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102"/>
      <c r="R40" s="102"/>
      <c r="S40" s="103"/>
      <c r="T40" s="103"/>
      <c r="U40" s="103"/>
      <c r="V40" s="103"/>
      <c r="W40" s="103"/>
      <c r="X40" s="103"/>
    </row>
    <row r="41" spans="1:24" s="30" customFormat="1" ht="19.5" customHeight="1">
      <c r="A41" s="100" t="s">
        <v>286</v>
      </c>
      <c r="B41" s="101" t="s">
        <v>277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102"/>
      <c r="R41" s="102"/>
      <c r="S41" s="103"/>
      <c r="T41" s="103"/>
      <c r="U41" s="103"/>
      <c r="V41" s="103"/>
      <c r="W41" s="103"/>
      <c r="X41" s="103"/>
    </row>
    <row r="42" spans="1:24" s="30" customFormat="1" ht="19.5" customHeight="1">
      <c r="A42" s="97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102"/>
      <c r="R42" s="102"/>
      <c r="S42" s="103"/>
      <c r="T42" s="103"/>
      <c r="U42" s="103"/>
      <c r="V42" s="103"/>
      <c r="W42" s="103"/>
      <c r="X42" s="103"/>
    </row>
    <row r="43" spans="1:24" s="106" customFormat="1" ht="18.75" customHeight="1">
      <c r="A43" s="36" t="s">
        <v>108</v>
      </c>
      <c r="B43" s="35" t="s">
        <v>389</v>
      </c>
    </row>
    <row r="44" spans="1:24" s="106" customFormat="1" ht="18.75" customHeight="1">
      <c r="A44" s="36" t="s">
        <v>107</v>
      </c>
      <c r="B44" s="35" t="s">
        <v>390</v>
      </c>
    </row>
    <row r="45" spans="1:24" s="106" customFormat="1" ht="18.75" customHeight="1">
      <c r="A45" s="36" t="s">
        <v>106</v>
      </c>
      <c r="B45" s="35" t="s">
        <v>392</v>
      </c>
    </row>
    <row r="46" spans="1:24" s="106" customFormat="1" ht="18.75" customHeight="1">
      <c r="A46" s="36" t="s">
        <v>105</v>
      </c>
      <c r="B46" s="35" t="s">
        <v>395</v>
      </c>
    </row>
    <row r="47" spans="1:24" s="106" customFormat="1" ht="18.75" customHeight="1">
      <c r="A47" s="36" t="s">
        <v>104</v>
      </c>
      <c r="B47" s="35" t="s">
        <v>396</v>
      </c>
    </row>
    <row r="48" spans="1:24" s="106" customFormat="1" ht="18.75" customHeight="1">
      <c r="A48" s="36" t="s">
        <v>103</v>
      </c>
      <c r="B48" s="35" t="s">
        <v>397</v>
      </c>
    </row>
    <row r="49" spans="1:11" s="106" customFormat="1" ht="18.75" customHeight="1">
      <c r="A49" s="36" t="s">
        <v>102</v>
      </c>
      <c r="B49" s="35" t="s">
        <v>398</v>
      </c>
    </row>
    <row r="50" spans="1:11" s="106" customFormat="1" ht="18.75" customHeight="1">
      <c r="A50" s="36" t="s">
        <v>101</v>
      </c>
      <c r="B50" s="35" t="s">
        <v>399</v>
      </c>
    </row>
    <row r="51" spans="1:11" s="106" customFormat="1" ht="18.75" customHeight="1">
      <c r="A51" s="36" t="s">
        <v>100</v>
      </c>
      <c r="B51" s="35" t="s">
        <v>400</v>
      </c>
    </row>
    <row r="52" spans="1:11" s="106" customFormat="1" ht="18.75" customHeight="1">
      <c r="A52" s="36" t="s">
        <v>99</v>
      </c>
      <c r="B52" s="35" t="s">
        <v>402</v>
      </c>
    </row>
    <row r="53" spans="1:11" s="106" customFormat="1" ht="18.75" customHeight="1">
      <c r="A53" s="36" t="s">
        <v>98</v>
      </c>
      <c r="B53" s="35" t="s">
        <v>405</v>
      </c>
      <c r="C53" s="35"/>
      <c r="D53" s="35"/>
      <c r="E53" s="35"/>
      <c r="F53" s="35"/>
      <c r="G53" s="35"/>
      <c r="H53" s="35"/>
      <c r="I53" s="35"/>
      <c r="J53" s="35"/>
      <c r="K53" s="35"/>
    </row>
    <row r="54" spans="1:11" s="106" customFormat="1" ht="18.75" customHeight="1">
      <c r="A54" s="36" t="s">
        <v>97</v>
      </c>
      <c r="B54" s="35" t="s">
        <v>406</v>
      </c>
    </row>
    <row r="55" spans="1:11" s="106" customFormat="1" ht="18.75" customHeight="1">
      <c r="A55" s="36" t="s">
        <v>96</v>
      </c>
      <c r="B55" s="35" t="s">
        <v>427</v>
      </c>
    </row>
    <row r="56" spans="1:11" s="106" customFormat="1" ht="18.75" customHeight="1">
      <c r="A56" s="36" t="s">
        <v>95</v>
      </c>
      <c r="B56" s="35" t="s">
        <v>408</v>
      </c>
    </row>
    <row r="57" spans="1:11" s="106" customFormat="1" ht="18.75" customHeight="1">
      <c r="A57" s="36" t="s">
        <v>94</v>
      </c>
      <c r="B57" s="35" t="s">
        <v>411</v>
      </c>
    </row>
    <row r="58" spans="1:11" s="106" customFormat="1" ht="18.75" customHeight="1">
      <c r="A58" s="36" t="s">
        <v>93</v>
      </c>
      <c r="B58" s="35" t="s">
        <v>414</v>
      </c>
    </row>
    <row r="59" spans="1:11" s="106" customFormat="1" ht="18.75" customHeight="1">
      <c r="A59" s="36" t="s">
        <v>92</v>
      </c>
      <c r="B59" s="35" t="s">
        <v>415</v>
      </c>
    </row>
    <row r="60" spans="1:11" s="106" customFormat="1" ht="18.75" customHeight="1">
      <c r="A60" s="36" t="s">
        <v>91</v>
      </c>
      <c r="B60" s="35" t="s">
        <v>417</v>
      </c>
    </row>
    <row r="61" spans="1:11" s="106" customFormat="1" ht="18.75" customHeight="1">
      <c r="A61" s="36" t="s">
        <v>90</v>
      </c>
      <c r="B61" s="35" t="s">
        <v>418</v>
      </c>
    </row>
    <row r="62" spans="1:11" s="106" customFormat="1" ht="18.75" customHeight="1">
      <c r="A62" s="36" t="s">
        <v>89</v>
      </c>
      <c r="B62" s="35" t="s">
        <v>419</v>
      </c>
    </row>
    <row r="63" spans="1:11" s="106" customFormat="1" ht="18.75" customHeight="1">
      <c r="A63" s="36" t="s">
        <v>88</v>
      </c>
      <c r="B63" s="35" t="s">
        <v>421</v>
      </c>
    </row>
    <row r="64" spans="1:11" s="106" customFormat="1" ht="18.75" customHeight="1">
      <c r="A64" s="36" t="s">
        <v>87</v>
      </c>
      <c r="B64" s="35" t="s">
        <v>424</v>
      </c>
    </row>
  </sheetData>
  <hyperlinks>
    <hyperlink ref="A43" location="'Cuadro 4.1'!A1" display="Cuadro 4.1" xr:uid="{00000000-0004-0000-0000-000000000000}"/>
    <hyperlink ref="A44" location="'Cuadro 4.2'!A1" display="Cuadro 4.2" xr:uid="{00000000-0004-0000-0000-000001000000}"/>
    <hyperlink ref="A45" location="'Cuadro 4.3'!A1" display="Cuadro 4.3" xr:uid="{00000000-0004-0000-0000-000002000000}"/>
    <hyperlink ref="A47" location="'Cuadro 4.5'!A1" display="Cuadro 4.5" xr:uid="{00000000-0004-0000-0000-000003000000}"/>
    <hyperlink ref="A49" location="'Cuadro 4.7'!A1" display="Cuadro 4.7" xr:uid="{00000000-0004-0000-0000-000004000000}"/>
    <hyperlink ref="A51" location="'Cuadro 4.9'!A1" display="Cuadro 4.9" xr:uid="{00000000-0004-0000-0000-000005000000}"/>
    <hyperlink ref="A55" location="'CUADRO 4.13'!A1" display="Cuadro 4.13" xr:uid="{00000000-0004-0000-0000-000007000000}"/>
    <hyperlink ref="A57" location="'CUADRO 4.15'!A1" display="Cuadro 4.15" xr:uid="{00000000-0004-0000-0000-000008000000}"/>
    <hyperlink ref="A59" location="'CUADRO 4.17'!A1" display="Cuadro 4.17" xr:uid="{00000000-0004-0000-0000-000009000000}"/>
    <hyperlink ref="A61" location="'CUADRO 4.19'!A1" display="Cuadro 4.19" xr:uid="{00000000-0004-0000-0000-00000A000000}"/>
    <hyperlink ref="A63" location="'CUADRO 4.21'!A1" display="Cuadro 4.21" xr:uid="{00000000-0004-0000-0000-00000B000000}"/>
    <hyperlink ref="A46" location="'Cuadro 4.4'!A1" display="Cuadro 4.4" xr:uid="{00000000-0004-0000-0000-00000C000000}"/>
    <hyperlink ref="A48" location="'Cuadro 4.6'!A1" display="Cuadro 4.6" xr:uid="{00000000-0004-0000-0000-00000D000000}"/>
    <hyperlink ref="A50" location="'Cuadro 4.8'!A1" display="Cuadro 4.8" xr:uid="{00000000-0004-0000-0000-00000E000000}"/>
    <hyperlink ref="A52" location="'Cuadro 4.10'!A1" display="Cuadro 4.10" xr:uid="{00000000-0004-0000-0000-00000F000000}"/>
    <hyperlink ref="A54" location="'CUADRO 4.12'!A1" display="Cuadro 4.12" xr:uid="{00000000-0004-0000-0000-000010000000}"/>
    <hyperlink ref="A56" location="'CUADRO 4.14'!A1" display="Cuadro 4.14" xr:uid="{00000000-0004-0000-0000-000011000000}"/>
    <hyperlink ref="A58" location="'CUADRO 4.16'!A1" display="Cuadro 4.16" xr:uid="{00000000-0004-0000-0000-000012000000}"/>
    <hyperlink ref="A60" location="'CUADRO 4.18'!A1" display="Cuadro 4.18" xr:uid="{00000000-0004-0000-0000-000013000000}"/>
    <hyperlink ref="A62" location="'CUADRO 4.20'!A1" display="Cuadro 4.20" xr:uid="{00000000-0004-0000-0000-000014000000}"/>
    <hyperlink ref="A64" location="'CUADRO 4.22'!A1" display="Cuadro 4.22" xr:uid="{00000000-0004-0000-0000-000015000000}"/>
    <hyperlink ref="A22" location="'Gráfico 4.6'!A1" display="Gráfico 4.6" xr:uid="{00000000-0004-0000-0000-00001B000000}"/>
    <hyperlink ref="A23" location="'Gráfico 4.7'!A1" display="Gráfico 4.7" xr:uid="{00000000-0004-0000-0000-00001C000000}"/>
    <hyperlink ref="A27" location="'Gráfico 4.8'!A1" display="Gráfico 4.8" xr:uid="{00000000-0004-0000-0000-00001D000000}"/>
    <hyperlink ref="A31" location="'Gráfico 4.9'!A1" display="Gráfico 4.9" xr:uid="{00000000-0004-0000-0000-00001E000000}"/>
    <hyperlink ref="A35" location="'Gráfico 4.10'!A1" display="Gráfico 4.10" xr:uid="{00000000-0004-0000-0000-00001F000000}"/>
    <hyperlink ref="A39" location="'Gráfico 4.11'!A1" display="Gráfico 4.11" xr:uid="{00000000-0004-0000-0000-000020000000}"/>
    <hyperlink ref="A5" location="'Gráfico 4.1'!A1" display="Gráfico 4.1" xr:uid="{487F0AD0-16EE-4323-B1AB-E395367B6858}"/>
    <hyperlink ref="A6" location="'Gráfico 4.2'!A1" display="Gráfico 4.2" xr:uid="{B0758AB7-050D-48C2-848C-CFD01AEAA72A}"/>
    <hyperlink ref="A10" location="'Gráfico 4.3'!A1" display="Gráfico 4.3" xr:uid="{76188B6D-52C5-44A3-B7D6-697BAA1DF3E2}"/>
    <hyperlink ref="A14" location="'Gráfico 4.4'!A1" display="Gráfico 4.5" xr:uid="{88FE5C7A-25E7-4830-98A8-BC36FA12C4F8}"/>
    <hyperlink ref="A18" location="'Gráfico 4.5'!A1" display="Gráfico 4.5" xr:uid="{268BDE7A-AB3D-4B46-9ADC-73459222A4FE}"/>
    <hyperlink ref="A53" location="'Cuadro 4.11 '!A1" display="Cuadro 4.11" xr:uid="{67A5A10E-7D54-4E11-A358-C699D47EAE6C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8211A-DA98-4919-A676-CC36E6DDF46D}">
  <dimension ref="A1:AZ201"/>
  <sheetViews>
    <sheetView showGridLines="0" zoomScale="88" zoomScaleNormal="88" workbookViewId="0">
      <selection activeCell="H2" sqref="H2:H3"/>
    </sheetView>
  </sheetViews>
  <sheetFormatPr baseColWidth="10" defaultColWidth="11.5546875" defaultRowHeight="14.1" customHeight="1"/>
  <cols>
    <col min="1" max="1" width="11.5546875" style="444"/>
    <col min="2" max="2" width="14.33203125" style="444" customWidth="1"/>
    <col min="3" max="7" width="11.5546875" style="444"/>
    <col min="8" max="8" width="17.44140625" style="444" customWidth="1"/>
    <col min="9" max="9" width="13.6640625" style="444" customWidth="1"/>
    <col min="10" max="10" width="11.5546875" style="444"/>
    <col min="11" max="11" width="22.109375" style="444" bestFit="1" customWidth="1"/>
    <col min="12" max="16384" width="11.5546875" style="444"/>
  </cols>
  <sheetData>
    <row r="1" spans="1:52" customFormat="1" ht="16.95" customHeight="1" thickBot="1">
      <c r="A1" s="26" t="s">
        <v>315</v>
      </c>
      <c r="B1" s="25"/>
      <c r="C1" s="25"/>
      <c r="D1" s="25"/>
      <c r="E1" s="25"/>
      <c r="F1" s="25"/>
      <c r="G1" s="25"/>
      <c r="H1" s="25"/>
      <c r="I1" s="25"/>
      <c r="J1" s="374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s="15" customFormat="1" ht="16.95" customHeight="1">
      <c r="A2" s="23" t="s">
        <v>366</v>
      </c>
      <c r="B2" s="24"/>
      <c r="C2" s="24"/>
      <c r="D2" s="24"/>
      <c r="E2" s="24"/>
      <c r="F2" s="24"/>
      <c r="G2" s="24"/>
      <c r="H2" s="409" t="s">
        <v>122</v>
      </c>
      <c r="I2" s="444"/>
      <c r="J2" s="373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  <c r="AH2" s="372"/>
      <c r="AI2" s="372"/>
      <c r="AJ2" s="372"/>
      <c r="AK2" s="372"/>
      <c r="AL2" s="372"/>
      <c r="AM2" s="372"/>
      <c r="AN2" s="372"/>
      <c r="AO2" s="372"/>
      <c r="AP2" s="372"/>
      <c r="AQ2" s="372"/>
      <c r="AR2" s="372"/>
      <c r="AS2" s="372"/>
      <c r="AT2" s="372"/>
      <c r="AU2" s="372"/>
      <c r="AV2" s="372"/>
      <c r="AW2" s="372"/>
      <c r="AX2" s="372"/>
      <c r="AY2" s="372"/>
      <c r="AZ2" s="372"/>
    </row>
    <row r="3" spans="1:52" ht="13.05" customHeight="1" thickBot="1">
      <c r="H3" s="410"/>
    </row>
    <row r="4" spans="1:52" customFormat="1" ht="14.1" customHeight="1">
      <c r="A4" s="25"/>
      <c r="B4" s="25"/>
      <c r="C4" s="25"/>
      <c r="D4" s="25"/>
      <c r="E4" s="25"/>
      <c r="F4" s="25"/>
      <c r="G4" s="25"/>
      <c r="H4" s="25"/>
      <c r="I4" s="25"/>
      <c r="J4" s="374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</row>
    <row r="5" spans="1:52" ht="13.05" customHeight="1"/>
    <row r="6" spans="1:52" ht="13.05" customHeight="1"/>
    <row r="7" spans="1:52" ht="13.05" customHeight="1"/>
    <row r="8" spans="1:52" ht="13.05" customHeight="1"/>
    <row r="9" spans="1:52" ht="13.05" customHeight="1"/>
    <row r="10" spans="1:52" ht="13.05" customHeight="1"/>
    <row r="11" spans="1:52" ht="13.05" customHeight="1"/>
    <row r="12" spans="1:52" ht="13.05" customHeight="1"/>
    <row r="13" spans="1:52" ht="13.05" customHeight="1"/>
    <row r="14" spans="1:52" ht="13.05" customHeight="1"/>
    <row r="15" spans="1:52" ht="13.05" customHeight="1"/>
    <row r="16" spans="1:52" ht="13.05" customHeight="1"/>
    <row r="17" spans="1:52" ht="13.05" customHeight="1">
      <c r="B17" s="445"/>
      <c r="E17" s="445"/>
      <c r="F17" s="445"/>
      <c r="G17" s="445"/>
    </row>
    <row r="18" spans="1:52" ht="13.05" customHeight="1"/>
    <row r="19" spans="1:52" ht="13.05" customHeight="1">
      <c r="E19" s="445"/>
    </row>
    <row r="20" spans="1:52" ht="13.05" customHeight="1"/>
    <row r="21" spans="1:52" ht="13.05" customHeight="1">
      <c r="B21" s="446"/>
    </row>
    <row r="22" spans="1:52" ht="13.05" customHeight="1">
      <c r="B22" s="446"/>
    </row>
    <row r="23" spans="1:52" ht="13.05" customHeight="1">
      <c r="B23" s="446"/>
    </row>
    <row r="24" spans="1:52" ht="13.05" customHeight="1"/>
    <row r="25" spans="1:52" s="24" customFormat="1" ht="15.9" customHeight="1">
      <c r="A25" s="24" t="s">
        <v>312</v>
      </c>
      <c r="B25" s="25"/>
      <c r="C25" s="25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  <c r="AG25" s="373"/>
      <c r="AH25" s="373"/>
      <c r="AI25" s="373"/>
      <c r="AJ25" s="373"/>
      <c r="AK25" s="373"/>
      <c r="AL25" s="373"/>
      <c r="AM25" s="373"/>
      <c r="AN25" s="373"/>
      <c r="AO25" s="373"/>
      <c r="AP25" s="373"/>
      <c r="AQ25" s="373"/>
      <c r="AR25" s="373"/>
      <c r="AS25" s="373"/>
      <c r="AT25" s="373"/>
      <c r="AU25" s="373"/>
      <c r="AV25" s="373"/>
      <c r="AW25" s="373"/>
      <c r="AX25" s="373"/>
      <c r="AY25" s="373"/>
      <c r="AZ25" s="373"/>
    </row>
    <row r="26" spans="1:52" s="24" customFormat="1" ht="15.9" customHeight="1">
      <c r="A26" s="24" t="s">
        <v>367</v>
      </c>
      <c r="B26" s="25"/>
      <c r="C26" s="25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  <c r="AG26" s="373"/>
      <c r="AH26" s="373"/>
      <c r="AI26" s="373"/>
      <c r="AJ26" s="373"/>
      <c r="AK26" s="373"/>
      <c r="AL26" s="373"/>
      <c r="AM26" s="373"/>
      <c r="AN26" s="373"/>
      <c r="AO26" s="373"/>
      <c r="AP26" s="373"/>
      <c r="AQ26" s="373"/>
      <c r="AR26" s="373"/>
      <c r="AS26" s="373"/>
      <c r="AT26" s="373"/>
      <c r="AU26" s="373"/>
      <c r="AV26" s="373"/>
      <c r="AW26" s="373"/>
      <c r="AX26" s="373"/>
      <c r="AY26" s="373"/>
      <c r="AZ26" s="373"/>
    </row>
    <row r="27" spans="1:52" ht="18" customHeight="1">
      <c r="A27" s="447"/>
    </row>
    <row r="28" spans="1:52" ht="13.05" customHeight="1"/>
    <row r="29" spans="1:52" ht="13.05" customHeight="1"/>
    <row r="30" spans="1:52" ht="13.05" customHeight="1"/>
    <row r="31" spans="1:52" ht="13.05" customHeight="1">
      <c r="B31" s="448" t="s">
        <v>314</v>
      </c>
      <c r="C31" s="449" t="s">
        <v>313</v>
      </c>
    </row>
    <row r="32" spans="1:52" ht="13.05" customHeight="1">
      <c r="B32" s="450">
        <v>2013</v>
      </c>
      <c r="C32" s="451">
        <v>347011</v>
      </c>
    </row>
    <row r="33" spans="2:3" ht="13.05" customHeight="1">
      <c r="B33" s="450">
        <v>2014</v>
      </c>
      <c r="C33" s="452">
        <v>339611</v>
      </c>
    </row>
    <row r="34" spans="2:3" ht="13.05" customHeight="1">
      <c r="B34" s="450">
        <v>2015</v>
      </c>
      <c r="C34" s="452">
        <v>371191</v>
      </c>
    </row>
    <row r="35" spans="2:3" ht="13.05" customHeight="1">
      <c r="B35" s="450">
        <v>2016</v>
      </c>
      <c r="C35" s="453"/>
    </row>
    <row r="36" spans="2:3" ht="13.05" customHeight="1">
      <c r="B36" s="450">
        <v>2017</v>
      </c>
      <c r="C36" s="452">
        <v>417934</v>
      </c>
    </row>
    <row r="37" spans="2:3" ht="13.05" customHeight="1">
      <c r="B37" s="450">
        <v>2018</v>
      </c>
      <c r="C37" s="452">
        <v>361404</v>
      </c>
    </row>
    <row r="38" spans="2:3" ht="13.05" customHeight="1">
      <c r="B38" s="450">
        <v>2019</v>
      </c>
      <c r="C38" s="452">
        <v>396796</v>
      </c>
    </row>
    <row r="39" spans="2:3" ht="13.05" customHeight="1">
      <c r="B39" s="450">
        <v>2020</v>
      </c>
      <c r="C39" s="452">
        <v>367911</v>
      </c>
    </row>
    <row r="40" spans="2:3" ht="13.05" customHeight="1">
      <c r="B40" s="450">
        <v>2021</v>
      </c>
      <c r="C40" s="452">
        <v>454650</v>
      </c>
    </row>
    <row r="41" spans="2:3" ht="13.05" customHeight="1">
      <c r="B41" s="450">
        <v>2022</v>
      </c>
      <c r="C41" s="452">
        <v>410745</v>
      </c>
    </row>
    <row r="42" spans="2:3" ht="13.05" customHeight="1">
      <c r="B42" s="450">
        <v>2023</v>
      </c>
      <c r="C42" s="452">
        <v>394540</v>
      </c>
    </row>
    <row r="43" spans="2:3" ht="13.05" customHeight="1">
      <c r="B43" s="450">
        <v>2024</v>
      </c>
      <c r="C43" s="452">
        <v>435779</v>
      </c>
    </row>
    <row r="44" spans="2:3" ht="13.05" customHeight="1">
      <c r="B44" s="450">
        <v>2025</v>
      </c>
      <c r="C44" s="452">
        <v>494564</v>
      </c>
    </row>
    <row r="45" spans="2:3" ht="13.05" customHeight="1"/>
    <row r="46" spans="2:3" ht="13.05" customHeight="1"/>
    <row r="47" spans="2:3" ht="13.05" customHeight="1"/>
    <row r="48" spans="2:3" ht="13.05" customHeight="1"/>
    <row r="49" ht="13.05" customHeight="1"/>
    <row r="50" ht="13.05" customHeight="1"/>
    <row r="51" ht="13.05" customHeight="1"/>
    <row r="52" ht="13.05" customHeight="1"/>
    <row r="53" ht="13.05" customHeight="1"/>
    <row r="54" ht="13.05" customHeight="1"/>
    <row r="55" ht="13.05" customHeight="1"/>
    <row r="56" ht="13.05" customHeight="1"/>
    <row r="57" ht="13.05" customHeight="1"/>
    <row r="58" ht="13.05" customHeight="1"/>
    <row r="59" ht="13.05" customHeight="1"/>
    <row r="60" ht="13.05" customHeight="1"/>
    <row r="61" ht="13.05" customHeight="1"/>
    <row r="62" ht="13.05" customHeight="1"/>
    <row r="63" ht="13.05" customHeight="1"/>
    <row r="64" ht="13.05" customHeight="1"/>
    <row r="65" ht="13.05" customHeight="1"/>
    <row r="66" ht="13.05" customHeight="1"/>
    <row r="67" ht="13.05" customHeight="1"/>
    <row r="68" ht="13.05" customHeight="1"/>
    <row r="69" ht="13.05" customHeight="1"/>
    <row r="70" ht="13.05" customHeight="1"/>
    <row r="71" ht="13.05" customHeight="1"/>
    <row r="72" ht="13.05" customHeight="1"/>
    <row r="73" ht="13.05" customHeight="1"/>
    <row r="74" ht="13.05" customHeight="1"/>
    <row r="75" ht="13.05" customHeight="1"/>
    <row r="76" ht="13.05" customHeight="1"/>
    <row r="77" ht="13.05" customHeight="1"/>
    <row r="78" ht="13.05" customHeight="1"/>
    <row r="79" ht="13.05" customHeight="1"/>
    <row r="80" ht="13.05" customHeight="1"/>
    <row r="81" ht="13.05" customHeight="1"/>
    <row r="82" ht="13.05" customHeight="1"/>
    <row r="83" ht="13.05" customHeight="1"/>
    <row r="84" ht="13.05" customHeight="1"/>
    <row r="85" ht="13.05" customHeight="1"/>
    <row r="86" ht="13.05" customHeight="1"/>
    <row r="87" ht="13.05" customHeight="1"/>
    <row r="88" ht="13.05" customHeight="1"/>
    <row r="89" ht="13.05" customHeight="1"/>
    <row r="90" ht="13.05" customHeight="1"/>
    <row r="91" ht="13.05" customHeight="1"/>
    <row r="92" ht="13.05" customHeight="1"/>
    <row r="93" ht="13.05" customHeight="1"/>
    <row r="94" ht="13.05" customHeight="1"/>
    <row r="95" ht="13.05" customHeight="1"/>
    <row r="96" ht="13.05" customHeight="1"/>
    <row r="97" ht="13.05" customHeight="1"/>
    <row r="98" ht="13.05" customHeight="1"/>
    <row r="99" ht="13.05" customHeight="1"/>
    <row r="100" ht="13.05" customHeight="1"/>
    <row r="101" ht="13.05" customHeight="1"/>
    <row r="102" ht="13.05" customHeight="1"/>
    <row r="103" ht="13.05" customHeight="1"/>
    <row r="104" ht="13.05" customHeight="1"/>
    <row r="105" ht="13.05" customHeight="1"/>
    <row r="106" ht="13.05" customHeight="1"/>
    <row r="107" ht="13.05" customHeight="1"/>
    <row r="108" ht="13.05" customHeight="1"/>
    <row r="109" ht="13.05" customHeight="1"/>
    <row r="110" ht="13.05" customHeight="1"/>
    <row r="111" ht="13.05" customHeight="1"/>
    <row r="112" ht="13.05" customHeight="1"/>
    <row r="113" ht="13.05" customHeight="1"/>
    <row r="114" ht="13.05" customHeight="1"/>
    <row r="115" ht="13.05" customHeight="1"/>
    <row r="116" ht="13.05" customHeight="1"/>
    <row r="117" ht="13.05" customHeight="1"/>
    <row r="118" ht="13.05" customHeight="1"/>
    <row r="119" ht="13.05" customHeight="1"/>
    <row r="120" ht="13.05" customHeight="1"/>
    <row r="121" ht="13.05" customHeight="1"/>
    <row r="122" ht="13.05" customHeight="1"/>
    <row r="123" ht="13.05" customHeight="1"/>
    <row r="124" ht="13.05" customHeight="1"/>
    <row r="125" ht="13.05" customHeight="1"/>
    <row r="126" ht="13.05" customHeight="1"/>
    <row r="127" ht="13.05" customHeight="1"/>
    <row r="128" ht="13.05" customHeight="1"/>
    <row r="129" ht="13.05" customHeight="1"/>
    <row r="130" ht="13.05" customHeight="1"/>
    <row r="131" ht="13.05" customHeight="1"/>
    <row r="132" ht="13.05" customHeight="1"/>
    <row r="133" ht="13.05" customHeight="1"/>
    <row r="134" ht="13.05" customHeight="1"/>
    <row r="135" ht="13.05" customHeight="1"/>
    <row r="136" ht="13.05" customHeight="1"/>
    <row r="137" ht="13.05" customHeight="1"/>
    <row r="138" ht="13.05" customHeight="1"/>
    <row r="139" ht="13.05" customHeight="1"/>
    <row r="140" ht="13.05" customHeight="1"/>
    <row r="141" ht="13.05" customHeight="1"/>
    <row r="142" ht="13.05" customHeight="1"/>
    <row r="143" ht="13.05" customHeight="1"/>
    <row r="144" ht="13.05" customHeight="1"/>
    <row r="145" ht="13.05" customHeight="1"/>
    <row r="146" ht="13.05" customHeight="1"/>
    <row r="147" ht="13.05" customHeight="1"/>
    <row r="148" ht="13.05" customHeight="1"/>
    <row r="149" ht="13.05" customHeight="1"/>
    <row r="150" ht="13.05" customHeight="1"/>
    <row r="151" ht="13.05" customHeight="1"/>
    <row r="152" ht="13.05" customHeight="1"/>
    <row r="153" ht="13.05" customHeight="1"/>
    <row r="154" ht="13.05" customHeight="1"/>
    <row r="155" ht="13.05" customHeight="1"/>
    <row r="156" ht="13.05" customHeight="1"/>
    <row r="157" ht="13.05" customHeight="1"/>
    <row r="158" ht="13.05" customHeight="1"/>
    <row r="159" ht="13.05" customHeight="1"/>
    <row r="160" ht="13.05" customHeight="1"/>
    <row r="161" ht="13.05" customHeight="1"/>
    <row r="162" ht="13.05" customHeight="1"/>
    <row r="163" ht="13.05" customHeight="1"/>
    <row r="164" ht="13.05" customHeight="1"/>
    <row r="165" ht="13.05" customHeight="1"/>
    <row r="166" ht="13.05" customHeight="1"/>
    <row r="167" ht="13.05" customHeight="1"/>
    <row r="168" ht="13.05" customHeight="1"/>
    <row r="169" ht="13.05" customHeight="1"/>
    <row r="170" ht="13.05" customHeight="1"/>
    <row r="171" ht="13.05" customHeight="1"/>
    <row r="172" ht="13.05" customHeight="1"/>
    <row r="173" ht="13.05" customHeight="1"/>
    <row r="174" ht="13.05" customHeight="1"/>
    <row r="175" ht="13.05" customHeight="1"/>
    <row r="176" ht="13.05" customHeight="1"/>
    <row r="177" ht="13.05" customHeight="1"/>
    <row r="178" ht="13.05" customHeight="1"/>
    <row r="179" ht="13.05" customHeight="1"/>
    <row r="180" ht="13.05" customHeight="1"/>
    <row r="181" ht="13.05" customHeight="1"/>
    <row r="182" ht="13.05" customHeight="1"/>
    <row r="183" ht="13.05" customHeight="1"/>
    <row r="184" ht="13.05" customHeight="1"/>
    <row r="185" ht="13.05" customHeight="1"/>
    <row r="186" ht="13.05" customHeight="1"/>
    <row r="187" ht="13.05" customHeight="1"/>
    <row r="188" ht="13.05" customHeight="1"/>
    <row r="189" ht="13.05" customHeight="1"/>
    <row r="190" ht="13.05" customHeight="1"/>
    <row r="191" ht="13.05" customHeight="1"/>
    <row r="192" ht="13.05" customHeight="1"/>
    <row r="193" ht="13.05" customHeight="1"/>
    <row r="194" ht="13.05" customHeight="1"/>
    <row r="195" ht="13.05" customHeight="1"/>
    <row r="196" ht="13.05" customHeight="1"/>
    <row r="197" ht="13.05" customHeight="1"/>
    <row r="198" ht="13.05" customHeight="1"/>
    <row r="199" ht="13.05" customHeight="1"/>
    <row r="200" ht="13.05" customHeight="1"/>
    <row r="201" ht="13.05" customHeight="1"/>
  </sheetData>
  <mergeCells count="1">
    <mergeCell ref="H2:H3"/>
  </mergeCells>
  <hyperlinks>
    <hyperlink ref="I2" location="Índice!A1" display="Índice " xr:uid="{C6C0DB33-6B21-4F81-B292-FDD329261AE1}"/>
    <hyperlink ref="H2:H3" location="Índice!A1" display="Índice " xr:uid="{409E5834-E1AF-446D-878B-BC37062CBD3A}"/>
  </hyperlink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6E5D1-FC75-4F0C-BCCA-8645D9AC2763}">
  <dimension ref="A1:J205"/>
  <sheetViews>
    <sheetView showGridLines="0" zoomScale="92" zoomScaleNormal="92" workbookViewId="0">
      <selection activeCell="H2" sqref="H2:H3"/>
    </sheetView>
  </sheetViews>
  <sheetFormatPr baseColWidth="10" defaultColWidth="11.5546875" defaultRowHeight="14.1" customHeight="1"/>
  <cols>
    <col min="1" max="1" width="28.33203125" style="444" customWidth="1"/>
    <col min="2" max="4" width="11.5546875" style="444"/>
    <col min="5" max="5" width="13.109375" style="444" customWidth="1"/>
    <col min="6" max="7" width="11.5546875" style="444"/>
    <col min="8" max="8" width="12.88671875" style="444" customWidth="1"/>
    <col min="9" max="9" width="27.6640625" style="444" customWidth="1"/>
    <col min="10" max="10" width="11.5546875" style="444" customWidth="1"/>
    <col min="11" max="16384" width="11.5546875" style="444"/>
  </cols>
  <sheetData>
    <row r="1" spans="1:10" s="443" customFormat="1" ht="15" customHeight="1" thickBot="1">
      <c r="A1" s="26" t="s">
        <v>317</v>
      </c>
    </row>
    <row r="2" spans="1:10" ht="15.6" customHeight="1">
      <c r="A2" s="26" t="s">
        <v>368</v>
      </c>
      <c r="B2" s="454"/>
      <c r="C2" s="454"/>
      <c r="D2" s="454"/>
      <c r="E2" s="455"/>
      <c r="F2" s="455"/>
      <c r="G2" s="455"/>
      <c r="H2" s="409" t="s">
        <v>122</v>
      </c>
    </row>
    <row r="3" spans="1:10" ht="13.05" customHeight="1" thickBot="1">
      <c r="A3" s="26"/>
      <c r="B3" s="454"/>
      <c r="C3" s="454"/>
      <c r="D3" s="454"/>
      <c r="E3" s="455"/>
      <c r="F3" s="455"/>
      <c r="G3" s="455"/>
      <c r="H3" s="410"/>
    </row>
    <row r="4" spans="1:10" ht="13.05" customHeight="1">
      <c r="A4" s="443"/>
      <c r="B4" s="454"/>
      <c r="C4" s="454"/>
      <c r="D4" s="454"/>
      <c r="E4" s="455"/>
      <c r="F4" s="455"/>
      <c r="G4" s="455"/>
    </row>
    <row r="5" spans="1:10" ht="13.05" customHeight="1">
      <c r="A5" s="443"/>
      <c r="B5" s="454"/>
      <c r="C5" s="454"/>
      <c r="D5" s="454"/>
      <c r="E5" s="455"/>
      <c r="F5" s="455"/>
      <c r="G5" s="455"/>
    </row>
    <row r="6" spans="1:10" ht="13.05" customHeight="1">
      <c r="A6" s="454"/>
      <c r="B6" s="454"/>
      <c r="C6" s="454"/>
      <c r="D6" s="454"/>
      <c r="E6" s="455"/>
      <c r="F6" s="455"/>
      <c r="G6" s="455"/>
    </row>
    <row r="7" spans="1:10" ht="13.05" customHeight="1">
      <c r="A7" s="454"/>
      <c r="B7" s="454"/>
      <c r="C7" s="454"/>
      <c r="D7" s="454"/>
      <c r="E7" s="454"/>
      <c r="F7" s="454"/>
      <c r="G7" s="454"/>
      <c r="H7" s="458"/>
      <c r="I7" s="458"/>
    </row>
    <row r="8" spans="1:10" ht="13.05" customHeight="1">
      <c r="A8" s="454"/>
      <c r="B8" s="454"/>
      <c r="C8" s="454"/>
      <c r="D8" s="454"/>
      <c r="E8" s="454"/>
      <c r="F8" s="454"/>
      <c r="G8" s="454"/>
      <c r="I8" s="459" t="s">
        <v>62</v>
      </c>
      <c r="J8" s="459"/>
    </row>
    <row r="9" spans="1:10" ht="13.05" customHeight="1">
      <c r="A9" s="456"/>
      <c r="B9" s="454"/>
      <c r="C9" s="454"/>
      <c r="D9" s="454"/>
      <c r="E9" s="454"/>
      <c r="F9" s="454"/>
      <c r="G9" s="454"/>
      <c r="H9" s="454"/>
      <c r="I9" s="460" t="s">
        <v>0</v>
      </c>
      <c r="J9" s="461">
        <v>73.920463276744769</v>
      </c>
    </row>
    <row r="10" spans="1:10" ht="13.05" customHeight="1">
      <c r="A10" s="456"/>
      <c r="B10" s="454"/>
      <c r="C10" s="454"/>
      <c r="D10" s="454"/>
      <c r="E10" s="454"/>
      <c r="F10" s="454"/>
      <c r="G10" s="454"/>
      <c r="H10" s="454"/>
      <c r="I10" s="460" t="s">
        <v>430</v>
      </c>
      <c r="J10" s="461">
        <v>16.706230134017034</v>
      </c>
    </row>
    <row r="11" spans="1:10" ht="13.05" customHeight="1">
      <c r="A11" s="454"/>
      <c r="B11" s="454"/>
      <c r="C11" s="454"/>
      <c r="D11" s="454"/>
      <c r="E11" s="454"/>
      <c r="F11" s="454"/>
      <c r="G11" s="454"/>
      <c r="H11" s="454"/>
      <c r="I11" s="460" t="s">
        <v>1</v>
      </c>
      <c r="J11" s="461">
        <v>6.1082084421834182</v>
      </c>
    </row>
    <row r="12" spans="1:10" ht="13.05" customHeight="1">
      <c r="A12" s="454"/>
      <c r="B12" s="454"/>
      <c r="C12" s="454"/>
      <c r="D12" s="454"/>
      <c r="E12" s="454"/>
      <c r="F12" s="454"/>
      <c r="G12" s="454"/>
      <c r="H12" s="454"/>
      <c r="I12" s="460" t="s">
        <v>431</v>
      </c>
      <c r="J12" s="461">
        <v>3.26509814705478</v>
      </c>
    </row>
    <row r="13" spans="1:10" ht="13.05" customHeight="1">
      <c r="A13" s="454"/>
      <c r="B13" s="454"/>
      <c r="C13" s="454"/>
      <c r="D13" s="454"/>
      <c r="E13" s="454"/>
      <c r="F13" s="454"/>
      <c r="G13" s="454"/>
      <c r="H13" s="454"/>
      <c r="I13" s="454"/>
    </row>
    <row r="14" spans="1:10" ht="13.05" customHeight="1">
      <c r="A14" s="454"/>
      <c r="B14" s="454"/>
      <c r="C14" s="454"/>
      <c r="D14" s="454"/>
      <c r="E14" s="454"/>
      <c r="F14" s="454"/>
      <c r="G14" s="454"/>
      <c r="H14" s="454"/>
      <c r="I14" s="454"/>
    </row>
    <row r="15" spans="1:10" ht="13.05" customHeight="1">
      <c r="A15" s="454"/>
      <c r="B15" s="454"/>
      <c r="C15" s="454"/>
      <c r="D15" s="454"/>
      <c r="E15" s="454"/>
      <c r="F15" s="454"/>
      <c r="G15" s="454"/>
      <c r="H15" s="454"/>
      <c r="I15" s="454"/>
    </row>
    <row r="16" spans="1:10" ht="13.05" customHeight="1">
      <c r="A16" s="454"/>
      <c r="B16" s="454"/>
      <c r="C16" s="454"/>
      <c r="D16" s="454"/>
      <c r="E16" s="454"/>
      <c r="F16" s="454"/>
      <c r="G16" s="454"/>
      <c r="H16" s="454"/>
      <c r="I16" s="454"/>
    </row>
    <row r="17" spans="1:10" ht="13.05" customHeight="1">
      <c r="A17" s="454"/>
      <c r="B17" s="454"/>
      <c r="C17" s="454"/>
      <c r="D17" s="454"/>
      <c r="E17" s="454"/>
      <c r="F17" s="454"/>
      <c r="G17" s="454"/>
      <c r="H17" s="454"/>
      <c r="I17" s="454"/>
    </row>
    <row r="18" spans="1:10" ht="13.05" customHeight="1">
      <c r="A18" s="454"/>
      <c r="B18" s="454"/>
      <c r="C18" s="454"/>
      <c r="D18" s="454"/>
      <c r="E18" s="454"/>
      <c r="F18" s="454"/>
      <c r="G18" s="454"/>
      <c r="H18" s="454"/>
      <c r="I18" s="454"/>
    </row>
    <row r="19" spans="1:10" ht="13.05" customHeight="1">
      <c r="A19" s="454"/>
      <c r="B19" s="454"/>
      <c r="C19" s="454"/>
      <c r="D19" s="454"/>
      <c r="E19" s="454"/>
      <c r="F19" s="454"/>
      <c r="G19" s="454"/>
      <c r="H19" s="454"/>
      <c r="I19" s="454"/>
    </row>
    <row r="20" spans="1:10" ht="13.05" customHeight="1">
      <c r="A20" s="454"/>
      <c r="B20" s="454"/>
      <c r="C20" s="454"/>
      <c r="D20" s="454"/>
      <c r="E20" s="454"/>
      <c r="F20" s="454"/>
      <c r="G20" s="454"/>
      <c r="H20" s="454"/>
      <c r="I20" s="454"/>
    </row>
    <row r="21" spans="1:10" ht="13.05" customHeight="1">
      <c r="A21" s="454"/>
      <c r="B21" s="454"/>
      <c r="C21" s="454"/>
      <c r="D21" s="454"/>
      <c r="E21" s="454"/>
      <c r="F21" s="454"/>
      <c r="G21" s="457"/>
      <c r="H21" s="454"/>
      <c r="I21" s="454"/>
    </row>
    <row r="22" spans="1:10" ht="13.05" customHeight="1">
      <c r="A22" s="454"/>
      <c r="B22" s="454"/>
      <c r="C22" s="454"/>
      <c r="D22" s="454"/>
      <c r="E22" s="454"/>
      <c r="F22" s="454"/>
      <c r="G22" s="454"/>
      <c r="H22" s="454"/>
      <c r="I22" s="454"/>
    </row>
    <row r="23" spans="1:10" ht="13.05" customHeight="1">
      <c r="A23" s="454"/>
      <c r="B23" s="454"/>
      <c r="C23" s="454"/>
      <c r="D23" s="454"/>
      <c r="E23" s="454"/>
      <c r="F23" s="454"/>
      <c r="G23" s="454"/>
      <c r="H23" s="454"/>
      <c r="I23" s="454"/>
    </row>
    <row r="24" spans="1:10" ht="13.05" customHeight="1">
      <c r="A24" s="454"/>
      <c r="B24" s="454"/>
      <c r="C24" s="454"/>
      <c r="D24" s="454"/>
      <c r="E24" s="454"/>
      <c r="F24" s="454"/>
      <c r="G24" s="454"/>
      <c r="H24" s="454"/>
      <c r="I24" s="454"/>
    </row>
    <row r="25" spans="1:10" ht="13.05" customHeight="1">
      <c r="A25" s="454"/>
      <c r="B25" s="454"/>
      <c r="C25" s="454"/>
      <c r="D25" s="454"/>
      <c r="E25" s="454"/>
      <c r="F25" s="454"/>
      <c r="G25" s="454"/>
      <c r="H25" s="454"/>
      <c r="I25" s="454"/>
    </row>
    <row r="26" spans="1:10" ht="13.05" customHeight="1">
      <c r="A26" s="454"/>
      <c r="B26" s="454"/>
      <c r="C26" s="454"/>
      <c r="D26" s="454"/>
      <c r="E26" s="454"/>
      <c r="F26" s="454"/>
      <c r="G26" s="454"/>
      <c r="H26" s="454"/>
      <c r="I26" s="454"/>
    </row>
    <row r="27" spans="1:10" ht="13.05" customHeight="1">
      <c r="A27" s="454"/>
      <c r="B27" s="454"/>
      <c r="C27" s="454"/>
      <c r="D27" s="454"/>
      <c r="E27" s="454"/>
      <c r="F27" s="454"/>
      <c r="G27" s="454"/>
      <c r="H27" s="454"/>
      <c r="I27" s="454"/>
    </row>
    <row r="28" spans="1:10" ht="13.05" customHeight="1">
      <c r="A28" s="454"/>
      <c r="B28" s="454"/>
      <c r="C28" s="454"/>
      <c r="D28" s="454"/>
      <c r="E28" s="454"/>
      <c r="F28" s="454"/>
      <c r="G28" s="454"/>
      <c r="H28" s="454"/>
      <c r="I28" s="454"/>
    </row>
    <row r="29" spans="1:10" ht="18" customHeight="1">
      <c r="A29" s="446"/>
    </row>
    <row r="30" spans="1:10" s="24" customFormat="1" ht="15.9" customHeight="1">
      <c r="A30" s="28" t="s">
        <v>316</v>
      </c>
      <c r="I30" s="29"/>
      <c r="J30" s="29"/>
    </row>
    <row r="31" spans="1:10" s="24" customFormat="1" ht="15.9" customHeight="1">
      <c r="A31" s="28" t="s">
        <v>76</v>
      </c>
      <c r="I31" s="29"/>
      <c r="J31" s="29"/>
    </row>
    <row r="32" spans="1:10" s="24" customFormat="1" ht="15.9" customHeight="1">
      <c r="A32" s="28" t="s">
        <v>369</v>
      </c>
      <c r="I32" s="29"/>
      <c r="J32" s="29"/>
    </row>
    <row r="33" ht="13.05" customHeight="1"/>
    <row r="34" ht="13.05" customHeight="1"/>
    <row r="35" ht="13.05" customHeight="1"/>
    <row r="36" ht="13.05" customHeight="1"/>
    <row r="37" ht="13.05" customHeight="1"/>
    <row r="38" ht="13.05" customHeight="1"/>
    <row r="39" ht="13.05" customHeight="1"/>
    <row r="40" ht="13.05" customHeight="1"/>
    <row r="41" ht="13.05" customHeight="1"/>
    <row r="42" ht="13.05" customHeight="1"/>
    <row r="43" ht="13.05" customHeight="1"/>
    <row r="44" ht="13.05" customHeight="1"/>
    <row r="45" ht="13.05" customHeight="1"/>
    <row r="46" ht="13.05" customHeight="1"/>
    <row r="47" ht="13.05" customHeight="1"/>
    <row r="48" ht="13.05" customHeight="1"/>
    <row r="49" ht="13.05" customHeight="1"/>
    <row r="50" ht="13.05" customHeight="1"/>
    <row r="51" ht="13.05" customHeight="1"/>
    <row r="52" ht="13.05" customHeight="1"/>
    <row r="53" ht="13.05" customHeight="1"/>
    <row r="54" ht="13.05" customHeight="1"/>
    <row r="55" ht="13.05" customHeight="1"/>
    <row r="56" ht="13.05" customHeight="1"/>
    <row r="57" ht="13.05" customHeight="1"/>
    <row r="58" ht="13.05" customHeight="1"/>
    <row r="59" ht="13.05" customHeight="1"/>
    <row r="60" ht="13.05" customHeight="1"/>
    <row r="61" ht="13.05" customHeight="1"/>
    <row r="62" ht="13.05" customHeight="1"/>
    <row r="63" ht="13.05" customHeight="1"/>
    <row r="64" ht="13.05" customHeight="1"/>
    <row r="65" ht="13.05" customHeight="1"/>
    <row r="66" ht="13.05" customHeight="1"/>
    <row r="67" ht="13.05" customHeight="1"/>
    <row r="68" ht="13.05" customHeight="1"/>
    <row r="69" ht="13.05" customHeight="1"/>
    <row r="70" ht="13.05" customHeight="1"/>
    <row r="71" ht="13.05" customHeight="1"/>
    <row r="72" ht="13.05" customHeight="1"/>
    <row r="73" ht="13.05" customHeight="1"/>
    <row r="74" ht="13.05" customHeight="1"/>
    <row r="75" ht="13.05" customHeight="1"/>
    <row r="76" ht="13.05" customHeight="1"/>
    <row r="77" ht="13.05" customHeight="1"/>
    <row r="78" ht="13.05" customHeight="1"/>
    <row r="79" ht="13.05" customHeight="1"/>
    <row r="80" ht="13.05" customHeight="1"/>
    <row r="81" ht="13.05" customHeight="1"/>
    <row r="82" ht="13.05" customHeight="1"/>
    <row r="83" ht="13.05" customHeight="1"/>
    <row r="84" ht="13.05" customHeight="1"/>
    <row r="85" ht="13.05" customHeight="1"/>
    <row r="86" ht="13.05" customHeight="1"/>
    <row r="87" ht="13.05" customHeight="1"/>
    <row r="88" ht="13.05" customHeight="1"/>
    <row r="89" ht="13.05" customHeight="1"/>
    <row r="90" ht="13.05" customHeight="1"/>
    <row r="91" ht="13.05" customHeight="1"/>
    <row r="92" ht="13.05" customHeight="1"/>
    <row r="93" ht="13.05" customHeight="1"/>
    <row r="94" ht="13.05" customHeight="1"/>
    <row r="95" ht="13.05" customHeight="1"/>
    <row r="96" ht="13.05" customHeight="1"/>
    <row r="97" ht="13.05" customHeight="1"/>
    <row r="98" ht="13.05" customHeight="1"/>
    <row r="99" ht="13.05" customHeight="1"/>
    <row r="100" ht="13.05" customHeight="1"/>
    <row r="101" ht="13.05" customHeight="1"/>
    <row r="102" ht="13.05" customHeight="1"/>
    <row r="103" ht="13.05" customHeight="1"/>
    <row r="104" ht="13.05" customHeight="1"/>
    <row r="105" ht="13.05" customHeight="1"/>
    <row r="106" ht="13.05" customHeight="1"/>
    <row r="107" ht="13.05" customHeight="1"/>
    <row r="108" ht="13.05" customHeight="1"/>
    <row r="109" ht="13.05" customHeight="1"/>
    <row r="110" ht="13.05" customHeight="1"/>
    <row r="111" ht="13.05" customHeight="1"/>
    <row r="112" ht="13.05" customHeight="1"/>
    <row r="113" ht="13.05" customHeight="1"/>
    <row r="114" ht="13.05" customHeight="1"/>
    <row r="115" ht="13.05" customHeight="1"/>
    <row r="116" ht="13.05" customHeight="1"/>
    <row r="117" ht="13.05" customHeight="1"/>
    <row r="118" ht="13.05" customHeight="1"/>
    <row r="119" ht="13.05" customHeight="1"/>
    <row r="120" ht="13.05" customHeight="1"/>
    <row r="121" ht="13.05" customHeight="1"/>
    <row r="122" ht="13.05" customHeight="1"/>
    <row r="123" ht="13.05" customHeight="1"/>
    <row r="124" ht="13.05" customHeight="1"/>
    <row r="125" ht="13.05" customHeight="1"/>
    <row r="126" ht="13.05" customHeight="1"/>
    <row r="127" ht="13.05" customHeight="1"/>
    <row r="128" ht="13.05" customHeight="1"/>
    <row r="129" ht="13.05" customHeight="1"/>
    <row r="130" ht="13.05" customHeight="1"/>
    <row r="131" ht="13.05" customHeight="1"/>
    <row r="132" ht="13.05" customHeight="1"/>
    <row r="133" ht="13.05" customHeight="1"/>
    <row r="134" ht="13.05" customHeight="1"/>
    <row r="135" ht="13.05" customHeight="1"/>
    <row r="136" ht="13.05" customHeight="1"/>
    <row r="137" ht="13.05" customHeight="1"/>
    <row r="138" ht="13.05" customHeight="1"/>
    <row r="139" ht="13.05" customHeight="1"/>
    <row r="140" ht="13.05" customHeight="1"/>
    <row r="141" ht="13.05" customHeight="1"/>
    <row r="142" ht="13.05" customHeight="1"/>
    <row r="143" ht="13.05" customHeight="1"/>
    <row r="144" ht="13.05" customHeight="1"/>
    <row r="145" ht="13.05" customHeight="1"/>
    <row r="146" ht="13.05" customHeight="1"/>
    <row r="147" ht="13.05" customHeight="1"/>
    <row r="148" ht="13.05" customHeight="1"/>
    <row r="149" ht="13.05" customHeight="1"/>
    <row r="150" ht="13.05" customHeight="1"/>
    <row r="151" ht="13.05" customHeight="1"/>
    <row r="152" ht="13.05" customHeight="1"/>
    <row r="153" ht="13.05" customHeight="1"/>
    <row r="154" ht="13.05" customHeight="1"/>
    <row r="155" ht="13.05" customHeight="1"/>
    <row r="156" ht="13.05" customHeight="1"/>
    <row r="157" ht="13.05" customHeight="1"/>
    <row r="158" ht="13.05" customHeight="1"/>
    <row r="159" ht="13.05" customHeight="1"/>
    <row r="160" ht="13.05" customHeight="1"/>
    <row r="161" ht="13.05" customHeight="1"/>
    <row r="162" ht="13.05" customHeight="1"/>
    <row r="163" ht="13.05" customHeight="1"/>
    <row r="164" ht="13.05" customHeight="1"/>
    <row r="165" ht="13.05" customHeight="1"/>
    <row r="166" ht="13.05" customHeight="1"/>
    <row r="167" ht="13.05" customHeight="1"/>
    <row r="168" ht="13.05" customHeight="1"/>
    <row r="169" ht="13.05" customHeight="1"/>
    <row r="170" ht="13.05" customHeight="1"/>
    <row r="171" ht="13.05" customHeight="1"/>
    <row r="172" ht="13.05" customHeight="1"/>
    <row r="173" ht="13.05" customHeight="1"/>
    <row r="174" ht="13.05" customHeight="1"/>
    <row r="175" ht="13.05" customHeight="1"/>
    <row r="176" ht="13.05" customHeight="1"/>
    <row r="177" ht="13.05" customHeight="1"/>
    <row r="178" ht="13.05" customHeight="1"/>
    <row r="179" ht="13.05" customHeight="1"/>
    <row r="180" ht="13.05" customHeight="1"/>
    <row r="181" ht="13.05" customHeight="1"/>
    <row r="182" ht="13.05" customHeight="1"/>
    <row r="183" ht="13.05" customHeight="1"/>
    <row r="184" ht="13.05" customHeight="1"/>
    <row r="185" ht="13.05" customHeight="1"/>
    <row r="186" ht="13.05" customHeight="1"/>
    <row r="187" ht="13.05" customHeight="1"/>
    <row r="188" ht="13.05" customHeight="1"/>
    <row r="189" ht="13.05" customHeight="1"/>
    <row r="190" ht="13.05" customHeight="1"/>
    <row r="191" ht="13.05" customHeight="1"/>
    <row r="192" ht="13.05" customHeight="1"/>
    <row r="193" ht="13.05" customHeight="1"/>
    <row r="194" ht="13.05" customHeight="1"/>
    <row r="195" ht="13.05" customHeight="1"/>
    <row r="196" ht="13.05" customHeight="1"/>
    <row r="197" ht="13.05" customHeight="1"/>
    <row r="198" ht="13.05" customHeight="1"/>
    <row r="199" ht="13.05" customHeight="1"/>
    <row r="200" ht="13.05" customHeight="1"/>
    <row r="201" ht="13.05" customHeight="1"/>
    <row r="202" ht="13.05" customHeight="1"/>
    <row r="203" ht="13.05" customHeight="1"/>
    <row r="204" ht="13.05" customHeight="1"/>
    <row r="205" ht="13.05" customHeight="1"/>
  </sheetData>
  <mergeCells count="2">
    <mergeCell ref="I8:J8"/>
    <mergeCell ref="H2:H3"/>
  </mergeCells>
  <hyperlinks>
    <hyperlink ref="H2:H3" location="Índice!A1" display="Índice " xr:uid="{53D0E071-26E6-45E3-B4E3-E7CCBB7DE7B6}"/>
  </hyperlink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60CE9-027E-4A7B-85C1-A10E6560D0E7}">
  <dimension ref="A1:L202"/>
  <sheetViews>
    <sheetView showGridLines="0" zoomScale="83" zoomScaleNormal="83" workbookViewId="0">
      <selection activeCell="D28" sqref="D28"/>
    </sheetView>
  </sheetViews>
  <sheetFormatPr baseColWidth="10" defaultColWidth="11.5546875" defaultRowHeight="14.1" customHeight="1"/>
  <cols>
    <col min="1" max="1" width="11.5546875" style="444"/>
    <col min="2" max="2" width="42.6640625" style="444" bestFit="1" customWidth="1"/>
    <col min="3" max="3" width="12.33203125" style="444" customWidth="1"/>
    <col min="4" max="4" width="21" style="444" customWidth="1"/>
    <col min="5" max="5" width="21.88671875" style="444" customWidth="1"/>
    <col min="6" max="6" width="12.77734375" style="444" customWidth="1"/>
    <col min="7" max="7" width="8.44140625" style="444" bestFit="1" customWidth="1"/>
    <col min="8" max="8" width="5.6640625" style="444" bestFit="1" customWidth="1"/>
    <col min="9" max="9" width="8.44140625" style="444" bestFit="1" customWidth="1"/>
    <col min="10" max="10" width="5.6640625" style="444" bestFit="1" customWidth="1"/>
    <col min="11" max="16384" width="11.5546875" style="444"/>
  </cols>
  <sheetData>
    <row r="1" spans="1:10" ht="19.2" thickBot="1">
      <c r="A1" s="26" t="s">
        <v>328</v>
      </c>
      <c r="D1" s="462"/>
      <c r="F1" s="462"/>
    </row>
    <row r="2" spans="1:10" ht="18.600000000000001">
      <c r="A2" s="23" t="s">
        <v>370</v>
      </c>
      <c r="C2" s="463"/>
      <c r="D2" s="462"/>
      <c r="E2" s="463"/>
      <c r="F2" s="409" t="s">
        <v>122</v>
      </c>
    </row>
    <row r="3" spans="1:10" ht="13.05" customHeight="1" thickBot="1">
      <c r="A3" s="443"/>
      <c r="C3" s="463"/>
      <c r="D3" s="462"/>
      <c r="E3" s="463"/>
      <c r="F3" s="410"/>
    </row>
    <row r="4" spans="1:10" ht="13.05" customHeight="1">
      <c r="C4" s="463"/>
      <c r="D4" s="462"/>
      <c r="E4" s="463"/>
      <c r="F4" s="462"/>
    </row>
    <row r="5" spans="1:10" ht="13.05" customHeight="1">
      <c r="C5" s="463"/>
      <c r="D5" s="462"/>
    </row>
    <row r="6" spans="1:10" ht="13.05" customHeight="1">
      <c r="C6" s="463"/>
      <c r="D6" s="462"/>
      <c r="F6" s="458"/>
      <c r="G6" s="458"/>
      <c r="H6" s="458"/>
      <c r="I6" s="458"/>
      <c r="J6" s="458"/>
    </row>
    <row r="7" spans="1:10" ht="13.05" customHeight="1">
      <c r="C7" s="463"/>
      <c r="D7" s="462"/>
      <c r="F7" s="458"/>
      <c r="G7" s="458"/>
      <c r="H7" s="458"/>
      <c r="I7" s="458"/>
      <c r="J7" s="458"/>
    </row>
    <row r="8" spans="1:10" ht="13.05" customHeight="1">
      <c r="C8" s="463"/>
      <c r="D8" s="462"/>
      <c r="F8" s="466" t="s">
        <v>327</v>
      </c>
      <c r="G8" s="466">
        <v>2024</v>
      </c>
      <c r="H8" s="466" t="s">
        <v>75</v>
      </c>
      <c r="I8" s="466">
        <v>2025</v>
      </c>
      <c r="J8" s="466" t="s">
        <v>75</v>
      </c>
    </row>
    <row r="9" spans="1:10" ht="13.05" customHeight="1">
      <c r="C9" s="463"/>
      <c r="D9" s="462"/>
      <c r="F9" s="467" t="s">
        <v>326</v>
      </c>
      <c r="G9" s="452">
        <v>428263</v>
      </c>
      <c r="H9" s="468">
        <v>98.275272557879106</v>
      </c>
      <c r="I9" s="452">
        <v>485557</v>
      </c>
      <c r="J9" s="468">
        <f t="shared" ref="J9:J16" si="0">+I9/$I$17*100</f>
        <v>98.178799912650334</v>
      </c>
    </row>
    <row r="10" spans="1:10" ht="13.05" customHeight="1">
      <c r="C10" s="463"/>
      <c r="D10" s="462"/>
      <c r="F10" s="467" t="s">
        <v>325</v>
      </c>
      <c r="G10" s="452">
        <v>252911</v>
      </c>
      <c r="H10" s="468">
        <v>58.036527689493987</v>
      </c>
      <c r="I10" s="452">
        <v>302213</v>
      </c>
      <c r="J10" s="468">
        <f t="shared" si="0"/>
        <v>61.106954812723934</v>
      </c>
    </row>
    <row r="11" spans="1:10" ht="13.05" customHeight="1">
      <c r="C11" s="463"/>
      <c r="D11" s="462"/>
      <c r="F11" s="467" t="s">
        <v>324</v>
      </c>
      <c r="G11" s="452">
        <v>301683</v>
      </c>
      <c r="H11" s="468">
        <v>69.228439185917637</v>
      </c>
      <c r="I11" s="452">
        <v>341367</v>
      </c>
      <c r="J11" s="468">
        <f t="shared" si="0"/>
        <v>69.023827047662181</v>
      </c>
    </row>
    <row r="12" spans="1:10" ht="13.05" customHeight="1">
      <c r="F12" s="467" t="s">
        <v>323</v>
      </c>
      <c r="G12" s="452">
        <v>434522</v>
      </c>
      <c r="H12" s="468">
        <v>99.711551038485098</v>
      </c>
      <c r="I12" s="452">
        <v>492597</v>
      </c>
      <c r="J12" s="468">
        <f t="shared" si="0"/>
        <v>99.602275944063862</v>
      </c>
    </row>
    <row r="13" spans="1:10" ht="13.05" customHeight="1">
      <c r="F13" s="467" t="s">
        <v>322</v>
      </c>
      <c r="G13" s="452">
        <v>291301</v>
      </c>
      <c r="H13" s="468">
        <v>66.84603893257821</v>
      </c>
      <c r="I13" s="452">
        <v>332416</v>
      </c>
      <c r="J13" s="468">
        <f t="shared" si="0"/>
        <v>67.213950065107852</v>
      </c>
    </row>
    <row r="14" spans="1:10" ht="13.05" customHeight="1">
      <c r="F14" s="467" t="s">
        <v>321</v>
      </c>
      <c r="G14" s="452">
        <v>307777</v>
      </c>
      <c r="H14" s="468">
        <v>70.626854437685154</v>
      </c>
      <c r="I14" s="452">
        <v>349548</v>
      </c>
      <c r="J14" s="468">
        <f t="shared" si="0"/>
        <v>70.678011339280658</v>
      </c>
    </row>
    <row r="15" spans="1:10" ht="13.05" customHeight="1">
      <c r="F15" s="467" t="s">
        <v>320</v>
      </c>
      <c r="G15" s="452">
        <v>81115</v>
      </c>
      <c r="H15" s="468">
        <v>18.613792771106453</v>
      </c>
      <c r="I15" s="452">
        <v>89274</v>
      </c>
      <c r="J15" s="468">
        <f t="shared" si="0"/>
        <v>18.05105102676297</v>
      </c>
    </row>
    <row r="16" spans="1:10" ht="13.05" customHeight="1">
      <c r="F16" s="467" t="s">
        <v>432</v>
      </c>
      <c r="G16" s="452">
        <v>264954</v>
      </c>
      <c r="H16" s="468">
        <v>60.80008444647401</v>
      </c>
      <c r="I16" s="452">
        <v>302050</v>
      </c>
      <c r="J16" s="468">
        <f t="shared" si="0"/>
        <v>61.073996489837512</v>
      </c>
    </row>
    <row r="17" spans="1:12" ht="13.05" customHeight="1">
      <c r="F17" s="467" t="s">
        <v>319</v>
      </c>
      <c r="G17" s="452">
        <v>435779</v>
      </c>
      <c r="H17" s="452">
        <v>100</v>
      </c>
      <c r="I17" s="452">
        <v>494564</v>
      </c>
      <c r="J17" s="452">
        <v>100</v>
      </c>
    </row>
    <row r="18" spans="1:12" ht="13.05" customHeight="1">
      <c r="F18" s="458"/>
      <c r="G18" s="458"/>
      <c r="H18" s="458"/>
      <c r="I18" s="458"/>
      <c r="J18" s="458"/>
    </row>
    <row r="19" spans="1:12" ht="13.05" customHeight="1">
      <c r="G19" s="464"/>
    </row>
    <row r="20" spans="1:12" ht="13.05" customHeight="1">
      <c r="G20" s="464"/>
    </row>
    <row r="21" spans="1:12" ht="13.05" customHeight="1">
      <c r="G21" s="464"/>
      <c r="K21" s="465"/>
    </row>
    <row r="22" spans="1:12" ht="13.05" customHeight="1">
      <c r="G22" s="464"/>
      <c r="K22" s="465"/>
    </row>
    <row r="23" spans="1:12" ht="13.05" customHeight="1">
      <c r="G23" s="464"/>
      <c r="K23" s="465"/>
    </row>
    <row r="24" spans="1:12" ht="13.05" customHeight="1">
      <c r="G24" s="464"/>
      <c r="K24" s="465"/>
    </row>
    <row r="25" spans="1:12" ht="13.05" customHeight="1">
      <c r="L25" s="347"/>
    </row>
    <row r="26" spans="1:12" ht="13.05" customHeight="1">
      <c r="L26" s="347"/>
    </row>
    <row r="27" spans="1:12" ht="13.05" customHeight="1">
      <c r="L27" s="347"/>
    </row>
    <row r="28" spans="1:12" ht="13.05" customHeight="1">
      <c r="L28" s="347"/>
    </row>
    <row r="29" spans="1:12" s="24" customFormat="1" ht="15.9" customHeight="1">
      <c r="A29" s="28" t="s">
        <v>318</v>
      </c>
      <c r="L29" s="346"/>
    </row>
    <row r="30" spans="1:12" s="24" customFormat="1" ht="15.9" customHeight="1">
      <c r="A30" s="28" t="s">
        <v>371</v>
      </c>
      <c r="L30" s="346"/>
    </row>
    <row r="31" spans="1:12" ht="13.05" customHeight="1"/>
    <row r="32" spans="1:12" ht="13.05" customHeight="1"/>
    <row r="33" ht="13.05" customHeight="1"/>
    <row r="34" ht="13.05" customHeight="1"/>
    <row r="35" ht="13.05" customHeight="1"/>
    <row r="36" ht="13.05" customHeight="1"/>
    <row r="37" ht="13.05" customHeight="1"/>
    <row r="38" ht="13.05" customHeight="1"/>
    <row r="39" ht="13.05" customHeight="1"/>
    <row r="40" ht="13.05" customHeight="1"/>
    <row r="41" ht="13.05" customHeight="1"/>
    <row r="42" ht="13.05" customHeight="1"/>
    <row r="43" ht="13.05" customHeight="1"/>
    <row r="44" ht="13.05" customHeight="1"/>
    <row r="45" ht="13.05" customHeight="1"/>
    <row r="46" ht="13.05" customHeight="1"/>
    <row r="47" ht="13.05" customHeight="1"/>
    <row r="48" ht="13.05" customHeight="1"/>
    <row r="49" ht="13.05" customHeight="1"/>
    <row r="50" ht="13.05" customHeight="1"/>
    <row r="51" ht="13.05" customHeight="1"/>
    <row r="52" ht="13.05" customHeight="1"/>
    <row r="53" ht="13.05" customHeight="1"/>
    <row r="54" ht="13.05" customHeight="1"/>
    <row r="55" ht="13.05" customHeight="1"/>
    <row r="56" ht="13.05" customHeight="1"/>
    <row r="57" ht="13.05" customHeight="1"/>
    <row r="58" ht="13.05" customHeight="1"/>
    <row r="59" ht="13.05" customHeight="1"/>
    <row r="60" ht="13.05" customHeight="1"/>
    <row r="61" ht="13.05" customHeight="1"/>
    <row r="62" ht="13.05" customHeight="1"/>
    <row r="63" ht="13.05" customHeight="1"/>
    <row r="64" ht="13.05" customHeight="1"/>
    <row r="65" ht="13.05" customHeight="1"/>
    <row r="66" ht="13.05" customHeight="1"/>
    <row r="67" ht="13.05" customHeight="1"/>
    <row r="68" ht="13.05" customHeight="1"/>
    <row r="69" ht="13.05" customHeight="1"/>
    <row r="70" ht="13.05" customHeight="1"/>
    <row r="71" ht="13.05" customHeight="1"/>
    <row r="72" ht="13.05" customHeight="1"/>
    <row r="73" ht="13.05" customHeight="1"/>
    <row r="74" ht="13.05" customHeight="1"/>
    <row r="75" ht="13.05" customHeight="1"/>
    <row r="76" ht="13.05" customHeight="1"/>
    <row r="77" ht="13.05" customHeight="1"/>
    <row r="78" ht="13.05" customHeight="1"/>
    <row r="79" ht="13.05" customHeight="1"/>
    <row r="80" ht="13.05" customHeight="1"/>
    <row r="81" ht="13.05" customHeight="1"/>
    <row r="82" ht="13.05" customHeight="1"/>
    <row r="83" ht="13.05" customHeight="1"/>
    <row r="84" ht="13.05" customHeight="1"/>
    <row r="85" ht="13.05" customHeight="1"/>
    <row r="86" ht="13.05" customHeight="1"/>
    <row r="87" ht="13.05" customHeight="1"/>
    <row r="88" ht="13.05" customHeight="1"/>
    <row r="89" ht="13.05" customHeight="1"/>
    <row r="90" ht="13.05" customHeight="1"/>
    <row r="91" ht="13.05" customHeight="1"/>
    <row r="92" ht="13.05" customHeight="1"/>
    <row r="93" ht="13.05" customHeight="1"/>
    <row r="94" ht="13.05" customHeight="1"/>
    <row r="95" ht="13.05" customHeight="1"/>
    <row r="96" ht="13.05" customHeight="1"/>
    <row r="97" ht="13.05" customHeight="1"/>
    <row r="98" ht="13.05" customHeight="1"/>
    <row r="99" ht="13.05" customHeight="1"/>
    <row r="100" ht="13.05" customHeight="1"/>
    <row r="101" ht="13.05" customHeight="1"/>
    <row r="102" ht="13.05" customHeight="1"/>
    <row r="103" ht="13.05" customHeight="1"/>
    <row r="104" ht="13.05" customHeight="1"/>
    <row r="105" ht="13.05" customHeight="1"/>
    <row r="106" ht="13.05" customHeight="1"/>
    <row r="107" ht="13.05" customHeight="1"/>
    <row r="108" ht="13.05" customHeight="1"/>
    <row r="109" ht="13.05" customHeight="1"/>
    <row r="110" ht="13.05" customHeight="1"/>
    <row r="111" ht="13.05" customHeight="1"/>
    <row r="112" ht="13.05" customHeight="1"/>
    <row r="113" ht="13.05" customHeight="1"/>
    <row r="114" ht="13.05" customHeight="1"/>
    <row r="115" ht="13.05" customHeight="1"/>
    <row r="116" ht="13.05" customHeight="1"/>
    <row r="117" ht="13.05" customHeight="1"/>
    <row r="118" ht="13.05" customHeight="1"/>
    <row r="119" ht="13.05" customHeight="1"/>
    <row r="120" ht="13.05" customHeight="1"/>
    <row r="121" ht="13.05" customHeight="1"/>
    <row r="122" ht="13.05" customHeight="1"/>
    <row r="123" ht="13.05" customHeight="1"/>
    <row r="124" ht="13.05" customHeight="1"/>
    <row r="125" ht="13.05" customHeight="1"/>
    <row r="126" ht="13.05" customHeight="1"/>
    <row r="127" ht="13.05" customHeight="1"/>
    <row r="128" ht="13.05" customHeight="1"/>
    <row r="129" ht="13.05" customHeight="1"/>
    <row r="130" ht="13.05" customHeight="1"/>
    <row r="131" ht="13.05" customHeight="1"/>
    <row r="132" ht="13.05" customHeight="1"/>
    <row r="133" ht="13.05" customHeight="1"/>
    <row r="134" ht="13.05" customHeight="1"/>
    <row r="135" ht="13.05" customHeight="1"/>
    <row r="136" ht="13.05" customHeight="1"/>
    <row r="137" ht="13.05" customHeight="1"/>
    <row r="138" ht="13.05" customHeight="1"/>
    <row r="139" ht="13.05" customHeight="1"/>
    <row r="140" ht="13.05" customHeight="1"/>
    <row r="141" ht="13.05" customHeight="1"/>
    <row r="142" ht="13.05" customHeight="1"/>
    <row r="143" ht="13.05" customHeight="1"/>
    <row r="144" ht="13.05" customHeight="1"/>
    <row r="145" ht="13.05" customHeight="1"/>
    <row r="146" ht="13.05" customHeight="1"/>
    <row r="147" ht="13.05" customHeight="1"/>
    <row r="148" ht="13.05" customHeight="1"/>
    <row r="149" ht="13.05" customHeight="1"/>
    <row r="150" ht="13.05" customHeight="1"/>
    <row r="151" ht="13.05" customHeight="1"/>
    <row r="152" ht="13.05" customHeight="1"/>
    <row r="153" ht="13.05" customHeight="1"/>
    <row r="154" ht="13.05" customHeight="1"/>
    <row r="155" ht="13.05" customHeight="1"/>
    <row r="156" ht="13.05" customHeight="1"/>
    <row r="157" ht="13.05" customHeight="1"/>
    <row r="158" ht="13.05" customHeight="1"/>
    <row r="159" ht="13.05" customHeight="1"/>
    <row r="160" ht="13.05" customHeight="1"/>
    <row r="161" ht="13.05" customHeight="1"/>
    <row r="162" ht="13.05" customHeight="1"/>
    <row r="163" ht="13.05" customHeight="1"/>
    <row r="164" ht="13.05" customHeight="1"/>
    <row r="165" ht="13.05" customHeight="1"/>
    <row r="166" ht="13.05" customHeight="1"/>
    <row r="167" ht="13.05" customHeight="1"/>
    <row r="168" ht="13.05" customHeight="1"/>
    <row r="169" ht="13.05" customHeight="1"/>
    <row r="170" ht="13.05" customHeight="1"/>
    <row r="171" ht="13.05" customHeight="1"/>
    <row r="172" ht="13.05" customHeight="1"/>
    <row r="173" ht="13.05" customHeight="1"/>
    <row r="174" ht="13.05" customHeight="1"/>
    <row r="175" ht="13.05" customHeight="1"/>
    <row r="176" ht="13.05" customHeight="1"/>
    <row r="177" ht="13.05" customHeight="1"/>
    <row r="178" ht="13.05" customHeight="1"/>
    <row r="179" ht="13.05" customHeight="1"/>
    <row r="180" ht="13.05" customHeight="1"/>
    <row r="181" ht="13.05" customHeight="1"/>
    <row r="182" ht="13.05" customHeight="1"/>
    <row r="183" ht="13.05" customHeight="1"/>
    <row r="184" ht="13.05" customHeight="1"/>
    <row r="185" ht="13.05" customHeight="1"/>
    <row r="186" ht="13.05" customHeight="1"/>
    <row r="187" ht="13.05" customHeight="1"/>
    <row r="188" ht="13.05" customHeight="1"/>
    <row r="189" ht="13.05" customHeight="1"/>
    <row r="190" ht="13.05" customHeight="1"/>
    <row r="191" ht="13.05" customHeight="1"/>
    <row r="192" ht="13.05" customHeight="1"/>
    <row r="193" ht="13.05" customHeight="1"/>
    <row r="194" ht="13.05" customHeight="1"/>
    <row r="195" ht="13.05" customHeight="1"/>
    <row r="196" ht="13.05" customHeight="1"/>
    <row r="197" ht="13.05" customHeight="1"/>
    <row r="198" ht="13.05" customHeight="1"/>
    <row r="199" ht="13.05" customHeight="1"/>
    <row r="200" ht="13.05" customHeight="1"/>
    <row r="201" ht="13.05" customHeight="1"/>
    <row r="202" ht="13.05" customHeight="1"/>
  </sheetData>
  <mergeCells count="1">
    <mergeCell ref="F2:F3"/>
  </mergeCells>
  <hyperlinks>
    <hyperlink ref="F2:F3" location="Índice!A1" display="Índice " xr:uid="{084959D8-0209-44CB-89C4-8C38A5732D68}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75666-EFCE-469C-A61D-8AAF6F529943}">
  <dimension ref="A1:J201"/>
  <sheetViews>
    <sheetView showGridLines="0" zoomScale="102" zoomScaleNormal="102" workbookViewId="0">
      <selection activeCell="F27" sqref="F27"/>
    </sheetView>
  </sheetViews>
  <sheetFormatPr baseColWidth="10" defaultColWidth="11.5546875" defaultRowHeight="14.1" customHeight="1"/>
  <cols>
    <col min="1" max="1" width="11.5546875" style="444"/>
    <col min="2" max="2" width="52.33203125" style="444" bestFit="1" customWidth="1"/>
    <col min="3" max="3" width="18.109375" style="444" customWidth="1"/>
    <col min="4" max="5" width="11.5546875" style="444"/>
    <col min="6" max="6" width="19.44140625" style="444" customWidth="1"/>
    <col min="7" max="7" width="15.77734375" style="444" customWidth="1"/>
    <col min="8" max="9" width="5" style="444" bestFit="1" customWidth="1"/>
    <col min="10" max="16384" width="11.5546875" style="444"/>
  </cols>
  <sheetData>
    <row r="1" spans="1:10" ht="19.2" thickBot="1">
      <c r="A1" s="26" t="s">
        <v>330</v>
      </c>
      <c r="B1" s="456"/>
      <c r="C1" s="454"/>
      <c r="D1" s="454"/>
      <c r="E1" s="454"/>
      <c r="F1" s="454"/>
      <c r="G1" s="454"/>
      <c r="H1" s="454"/>
    </row>
    <row r="2" spans="1:10" ht="18.600000000000001">
      <c r="A2" s="23" t="s">
        <v>372</v>
      </c>
      <c r="B2" s="456"/>
      <c r="C2" s="454"/>
      <c r="D2" s="454"/>
      <c r="E2" s="454"/>
      <c r="F2" s="454"/>
      <c r="G2" s="409" t="s">
        <v>122</v>
      </c>
      <c r="H2" s="454"/>
    </row>
    <row r="3" spans="1:10" ht="13.05" customHeight="1" thickBot="1">
      <c r="B3" s="456"/>
      <c r="C3" s="454"/>
      <c r="D3" s="454"/>
      <c r="E3" s="454"/>
      <c r="F3" s="454"/>
      <c r="G3" s="410"/>
      <c r="H3" s="454"/>
    </row>
    <row r="4" spans="1:10" ht="13.05" customHeight="1">
      <c r="B4" s="456"/>
      <c r="C4" s="454"/>
      <c r="D4" s="454"/>
      <c r="E4" s="454"/>
      <c r="F4" s="454"/>
      <c r="G4" s="454"/>
      <c r="H4" s="454"/>
    </row>
    <row r="5" spans="1:10" ht="13.05" customHeight="1">
      <c r="B5" s="456"/>
      <c r="C5" s="454"/>
      <c r="D5" s="454"/>
      <c r="E5" s="454"/>
      <c r="F5" s="454"/>
      <c r="G5" s="454"/>
      <c r="H5" s="454"/>
    </row>
    <row r="6" spans="1:10" ht="13.05" customHeight="1">
      <c r="B6" s="454"/>
      <c r="C6" s="454"/>
      <c r="D6" s="454"/>
      <c r="E6" s="454"/>
      <c r="F6" s="454"/>
      <c r="G6" s="454"/>
      <c r="H6" s="454"/>
    </row>
    <row r="7" spans="1:10" ht="13.05" customHeight="1">
      <c r="B7" s="454"/>
      <c r="C7" s="454"/>
      <c r="D7" s="454"/>
      <c r="E7" s="454"/>
      <c r="G7" s="458"/>
      <c r="H7" s="458"/>
      <c r="I7" s="458"/>
      <c r="J7" s="458"/>
    </row>
    <row r="8" spans="1:10" ht="13.05" customHeight="1">
      <c r="B8" s="454"/>
      <c r="C8" s="454"/>
      <c r="D8" s="454"/>
      <c r="E8" s="454"/>
      <c r="G8" s="469" t="s">
        <v>63</v>
      </c>
      <c r="H8" s="469">
        <v>2024</v>
      </c>
      <c r="I8" s="469">
        <v>2025</v>
      </c>
      <c r="J8" s="458"/>
    </row>
    <row r="9" spans="1:10" ht="13.05" customHeight="1">
      <c r="B9" s="454"/>
      <c r="C9" s="454"/>
      <c r="D9" s="454"/>
      <c r="E9" s="454"/>
      <c r="G9" s="470" t="s">
        <v>329</v>
      </c>
      <c r="H9" s="471">
        <v>0.15053501889719301</v>
      </c>
      <c r="I9" s="471">
        <v>0.67493792512192563</v>
      </c>
      <c r="J9" s="458"/>
    </row>
    <row r="10" spans="1:10" ht="13.05" customHeight="1">
      <c r="B10" s="454"/>
      <c r="C10" s="454"/>
      <c r="D10" s="454"/>
      <c r="E10" s="454"/>
      <c r="G10" s="470" t="s">
        <v>2</v>
      </c>
      <c r="H10" s="471">
        <v>2.0976228776512902</v>
      </c>
      <c r="I10" s="471">
        <v>2.8750576265154764</v>
      </c>
      <c r="J10" s="458"/>
    </row>
    <row r="11" spans="1:10" ht="13.05" customHeight="1">
      <c r="B11" s="454"/>
      <c r="C11" s="454"/>
      <c r="D11" s="454"/>
      <c r="E11" s="454"/>
      <c r="G11" s="470" t="s">
        <v>69</v>
      </c>
      <c r="H11" s="471">
        <v>8.535748624876371</v>
      </c>
      <c r="I11" s="471">
        <v>10.362662870730583</v>
      </c>
      <c r="J11" s="458"/>
    </row>
    <row r="12" spans="1:10" ht="13.05" customHeight="1">
      <c r="B12" s="454"/>
      <c r="C12" s="454"/>
      <c r="D12" s="454"/>
      <c r="E12" s="454"/>
      <c r="G12" s="470" t="s">
        <v>4</v>
      </c>
      <c r="H12" s="471">
        <v>14.467195528008464</v>
      </c>
      <c r="I12" s="471">
        <v>11.211491333780865</v>
      </c>
      <c r="J12" s="458"/>
    </row>
    <row r="13" spans="1:10" ht="13.05" customHeight="1">
      <c r="B13" s="454"/>
      <c r="C13" s="454"/>
      <c r="D13" s="454"/>
      <c r="E13" s="454"/>
      <c r="G13" s="470" t="s">
        <v>3</v>
      </c>
      <c r="H13" s="471">
        <v>12.470082312364754</v>
      </c>
      <c r="I13" s="471">
        <v>13.177465403870883</v>
      </c>
      <c r="J13" s="458"/>
    </row>
    <row r="14" spans="1:10" ht="13.05" customHeight="1">
      <c r="B14" s="454"/>
      <c r="C14" s="454"/>
      <c r="D14" s="454"/>
      <c r="E14" s="454"/>
      <c r="G14" s="470" t="s">
        <v>6</v>
      </c>
      <c r="H14" s="471">
        <v>23.997714437822843</v>
      </c>
      <c r="I14" s="471">
        <v>19.67834294449252</v>
      </c>
      <c r="J14" s="458"/>
    </row>
    <row r="15" spans="1:10" ht="13.05" customHeight="1">
      <c r="B15" s="454"/>
      <c r="C15" s="454"/>
      <c r="D15" s="454"/>
      <c r="E15" s="454"/>
      <c r="G15" s="470" t="s">
        <v>7</v>
      </c>
      <c r="H15" s="471">
        <v>18.460733536953398</v>
      </c>
      <c r="I15" s="471">
        <v>19.894897323703304</v>
      </c>
      <c r="J15" s="458"/>
    </row>
    <row r="16" spans="1:10" ht="13.05" customHeight="1">
      <c r="B16" s="454"/>
      <c r="C16" s="454"/>
      <c r="D16" s="454"/>
      <c r="E16" s="454"/>
      <c r="F16" s="454"/>
      <c r="G16" s="470" t="s">
        <v>5</v>
      </c>
      <c r="H16" s="471">
        <v>19.820367663425728</v>
      </c>
      <c r="I16" s="471">
        <v>22.125144571784443</v>
      </c>
      <c r="J16" s="458"/>
    </row>
    <row r="17" spans="2:10" ht="13.05" customHeight="1">
      <c r="B17" s="454"/>
      <c r="C17" s="454"/>
      <c r="D17" s="454"/>
      <c r="E17" s="454"/>
      <c r="F17" s="454"/>
      <c r="G17" s="472"/>
      <c r="H17" s="458"/>
      <c r="I17" s="458"/>
      <c r="J17" s="458"/>
    </row>
    <row r="18" spans="2:10" ht="13.05" customHeight="1">
      <c r="B18" s="454"/>
      <c r="C18" s="454"/>
      <c r="D18" s="454"/>
      <c r="E18" s="454"/>
      <c r="F18" s="454"/>
      <c r="G18" s="472"/>
      <c r="H18" s="472"/>
      <c r="I18" s="458"/>
      <c r="J18" s="458"/>
    </row>
    <row r="19" spans="2:10" ht="13.05" customHeight="1">
      <c r="B19" s="454"/>
      <c r="C19" s="454"/>
      <c r="D19" s="454"/>
      <c r="E19" s="454"/>
      <c r="F19" s="454"/>
      <c r="G19" s="472"/>
      <c r="H19" s="472"/>
      <c r="I19" s="458"/>
      <c r="J19" s="458"/>
    </row>
    <row r="20" spans="2:10" ht="13.05" customHeight="1">
      <c r="B20" s="454"/>
      <c r="C20" s="454"/>
      <c r="D20" s="454"/>
      <c r="E20" s="454"/>
      <c r="F20" s="454"/>
      <c r="G20" s="472"/>
      <c r="H20" s="472"/>
      <c r="I20" s="458"/>
      <c r="J20" s="458"/>
    </row>
    <row r="21" spans="2:10" ht="13.05" customHeight="1">
      <c r="B21" s="454"/>
      <c r="C21" s="454"/>
      <c r="D21" s="454"/>
      <c r="E21" s="454"/>
      <c r="F21" s="454" t="s">
        <v>433</v>
      </c>
      <c r="G21" s="454"/>
      <c r="H21" s="454"/>
    </row>
    <row r="22" spans="2:10" ht="13.05" customHeight="1">
      <c r="B22" s="454"/>
      <c r="C22" s="454"/>
      <c r="D22" s="454"/>
      <c r="E22" s="454"/>
      <c r="F22" s="454"/>
      <c r="G22" s="454"/>
      <c r="H22" s="454"/>
    </row>
    <row r="23" spans="2:10" ht="13.05" customHeight="1"/>
    <row r="24" spans="2:10" ht="13.05" customHeight="1"/>
    <row r="25" spans="2:10" ht="13.05" customHeight="1"/>
    <row r="26" spans="2:10" ht="13.05" customHeight="1"/>
    <row r="27" spans="2:10" ht="13.05" customHeight="1"/>
    <row r="28" spans="2:10" ht="13.05" customHeight="1"/>
    <row r="29" spans="2:10" ht="13.05" customHeight="1"/>
    <row r="30" spans="2:10" ht="13.05" customHeight="1"/>
    <row r="31" spans="2:10" ht="13.05" customHeight="1"/>
    <row r="32" spans="2:10" ht="13.05" customHeight="1"/>
    <row r="33" spans="1:1" ht="13.05" customHeight="1"/>
    <row r="34" spans="1:1" ht="13.05" customHeight="1"/>
    <row r="35" spans="1:1" ht="13.05" customHeight="1"/>
    <row r="36" spans="1:1" ht="13.05" customHeight="1"/>
    <row r="37" spans="1:1" ht="13.05" customHeight="1"/>
    <row r="38" spans="1:1" ht="13.05" customHeight="1"/>
    <row r="39" spans="1:1" ht="13.05" customHeight="1"/>
    <row r="40" spans="1:1" ht="13.05" customHeight="1"/>
    <row r="41" spans="1:1" ht="13.05" customHeight="1"/>
    <row r="42" spans="1:1" ht="13.05" customHeight="1"/>
    <row r="43" spans="1:1" ht="13.05" customHeight="1"/>
    <row r="44" spans="1:1" s="15" customFormat="1" ht="15.9" customHeight="1">
      <c r="A44" s="28" t="s">
        <v>371</v>
      </c>
    </row>
    <row r="45" spans="1:1" ht="13.05" customHeight="1"/>
    <row r="46" spans="1:1" ht="13.05" customHeight="1"/>
    <row r="47" spans="1:1" ht="13.05" customHeight="1"/>
    <row r="48" spans="1:1" ht="13.05" customHeight="1"/>
    <row r="49" ht="13.05" customHeight="1"/>
    <row r="50" ht="13.05" customHeight="1"/>
    <row r="51" ht="13.05" customHeight="1"/>
    <row r="52" ht="12.6" customHeight="1"/>
    <row r="53" ht="13.05" customHeight="1"/>
    <row r="54" ht="13.05" customHeight="1"/>
    <row r="55" ht="13.05" customHeight="1"/>
    <row r="56" ht="13.05" customHeight="1"/>
    <row r="57" ht="13.05" customHeight="1"/>
    <row r="58" ht="13.05" customHeight="1"/>
    <row r="59" ht="13.05" customHeight="1"/>
    <row r="60" ht="13.05" customHeight="1"/>
    <row r="61" ht="13.05" customHeight="1"/>
    <row r="62" ht="13.05" customHeight="1"/>
    <row r="63" ht="13.05" customHeight="1"/>
    <row r="64" ht="13.05" customHeight="1"/>
    <row r="65" ht="13.05" customHeight="1"/>
    <row r="66" ht="13.05" customHeight="1"/>
    <row r="67" ht="13.05" customHeight="1"/>
    <row r="68" ht="13.05" customHeight="1"/>
    <row r="69" ht="13.05" customHeight="1"/>
    <row r="70" ht="13.05" customHeight="1"/>
    <row r="71" ht="13.05" customHeight="1"/>
    <row r="72" ht="13.05" customHeight="1"/>
    <row r="73" ht="13.05" customHeight="1"/>
    <row r="74" ht="13.05" customHeight="1"/>
    <row r="75" ht="13.05" customHeight="1"/>
    <row r="76" ht="13.05" customHeight="1"/>
    <row r="77" ht="13.05" customHeight="1"/>
    <row r="78" ht="13.05" customHeight="1"/>
    <row r="79" ht="13.05" customHeight="1"/>
    <row r="80" ht="13.05" customHeight="1"/>
    <row r="81" ht="13.05" customHeight="1"/>
    <row r="82" ht="13.05" customHeight="1"/>
    <row r="83" ht="13.05" customHeight="1"/>
    <row r="84" ht="13.05" customHeight="1"/>
    <row r="85" ht="13.05" customHeight="1"/>
    <row r="86" ht="13.05" customHeight="1"/>
    <row r="87" ht="13.05" customHeight="1"/>
    <row r="88" ht="13.05" customHeight="1"/>
    <row r="89" ht="13.05" customHeight="1"/>
    <row r="90" ht="13.05" customHeight="1"/>
    <row r="91" ht="13.05" customHeight="1"/>
    <row r="92" ht="13.05" customHeight="1"/>
    <row r="93" ht="13.05" customHeight="1"/>
    <row r="94" ht="13.05" customHeight="1"/>
    <row r="95" ht="13.05" customHeight="1"/>
    <row r="96" ht="13.05" customHeight="1"/>
    <row r="97" ht="13.05" customHeight="1"/>
    <row r="98" ht="13.05" customHeight="1"/>
    <row r="99" ht="13.05" customHeight="1"/>
    <row r="100" ht="13.05" customHeight="1"/>
    <row r="101" ht="13.05" customHeight="1"/>
    <row r="102" ht="13.05" customHeight="1"/>
    <row r="103" ht="13.05" customHeight="1"/>
    <row r="104" ht="13.05" customHeight="1"/>
    <row r="105" ht="13.05" customHeight="1"/>
    <row r="106" ht="13.05" customHeight="1"/>
    <row r="107" ht="13.05" customHeight="1"/>
    <row r="108" ht="13.05" customHeight="1"/>
    <row r="109" ht="13.05" customHeight="1"/>
    <row r="110" ht="13.05" customHeight="1"/>
    <row r="111" ht="13.05" customHeight="1"/>
    <row r="112" ht="13.05" customHeight="1"/>
    <row r="113" ht="13.05" customHeight="1"/>
    <row r="114" ht="13.05" customHeight="1"/>
    <row r="115" ht="13.05" customHeight="1"/>
    <row r="116" ht="13.05" customHeight="1"/>
    <row r="117" ht="13.05" customHeight="1"/>
    <row r="118" ht="13.05" customHeight="1"/>
    <row r="119" ht="13.05" customHeight="1"/>
    <row r="120" ht="13.05" customHeight="1"/>
    <row r="121" ht="13.05" customHeight="1"/>
    <row r="122" ht="13.05" customHeight="1"/>
    <row r="123" ht="13.05" customHeight="1"/>
    <row r="124" ht="13.05" customHeight="1"/>
    <row r="125" ht="13.05" customHeight="1"/>
    <row r="126" ht="13.05" customHeight="1"/>
    <row r="127" ht="13.05" customHeight="1"/>
    <row r="128" ht="13.05" customHeight="1"/>
    <row r="129" ht="13.05" customHeight="1"/>
    <row r="130" ht="13.05" customHeight="1"/>
    <row r="131" ht="13.05" customHeight="1"/>
    <row r="132" ht="13.05" customHeight="1"/>
    <row r="133" ht="13.05" customHeight="1"/>
    <row r="134" ht="13.05" customHeight="1"/>
    <row r="135" ht="13.05" customHeight="1"/>
    <row r="136" ht="13.05" customHeight="1"/>
    <row r="137" ht="13.05" customHeight="1"/>
    <row r="138" ht="13.05" customHeight="1"/>
    <row r="139" ht="13.05" customHeight="1"/>
    <row r="140" ht="13.05" customHeight="1"/>
    <row r="141" ht="13.05" customHeight="1"/>
    <row r="142" ht="13.05" customHeight="1"/>
    <row r="143" ht="13.05" customHeight="1"/>
    <row r="144" ht="13.05" customHeight="1"/>
    <row r="145" ht="13.05" customHeight="1"/>
    <row r="146" ht="13.05" customHeight="1"/>
    <row r="147" ht="13.05" customHeight="1"/>
    <row r="148" ht="13.05" customHeight="1"/>
    <row r="149" ht="13.05" customHeight="1"/>
    <row r="150" ht="13.05" customHeight="1"/>
    <row r="151" ht="13.05" customHeight="1"/>
    <row r="152" ht="13.05" customHeight="1"/>
    <row r="153" ht="13.05" customHeight="1"/>
    <row r="154" ht="13.05" customHeight="1"/>
    <row r="155" ht="13.05" customHeight="1"/>
    <row r="156" ht="13.05" customHeight="1"/>
    <row r="157" ht="13.05" customHeight="1"/>
    <row r="158" ht="13.05" customHeight="1"/>
    <row r="159" ht="13.05" customHeight="1"/>
    <row r="160" ht="13.05" customHeight="1"/>
    <row r="161" ht="13.05" customHeight="1"/>
    <row r="162" ht="13.05" customHeight="1"/>
    <row r="163" ht="13.05" customHeight="1"/>
    <row r="164" ht="13.05" customHeight="1"/>
    <row r="165" ht="13.05" customHeight="1"/>
    <row r="166" ht="13.05" customHeight="1"/>
    <row r="167" ht="13.05" customHeight="1"/>
    <row r="168" ht="13.05" customHeight="1"/>
    <row r="169" ht="13.05" customHeight="1"/>
    <row r="170" ht="13.05" customHeight="1"/>
    <row r="171" ht="13.05" customHeight="1"/>
    <row r="172" ht="13.05" customHeight="1"/>
    <row r="173" ht="13.05" customHeight="1"/>
    <row r="174" ht="13.05" customHeight="1"/>
    <row r="175" ht="13.05" customHeight="1"/>
    <row r="176" ht="13.05" customHeight="1"/>
    <row r="177" ht="13.05" customHeight="1"/>
    <row r="178" ht="13.05" customHeight="1"/>
    <row r="179" ht="13.05" customHeight="1"/>
    <row r="180" ht="13.05" customHeight="1"/>
    <row r="181" ht="13.05" customHeight="1"/>
    <row r="182" ht="13.05" customHeight="1"/>
    <row r="183" ht="13.05" customHeight="1"/>
    <row r="184" ht="13.05" customHeight="1"/>
    <row r="185" ht="13.05" customHeight="1"/>
    <row r="186" ht="13.05" customHeight="1"/>
    <row r="187" ht="13.05" customHeight="1"/>
    <row r="188" ht="13.05" customHeight="1"/>
    <row r="189" ht="13.05" customHeight="1"/>
    <row r="190" ht="13.05" customHeight="1"/>
    <row r="191" ht="13.05" customHeight="1"/>
    <row r="192" ht="13.05" customHeight="1"/>
    <row r="193" ht="13.05" customHeight="1"/>
    <row r="194" ht="13.05" customHeight="1"/>
    <row r="195" ht="13.05" customHeight="1"/>
    <row r="196" ht="13.05" customHeight="1"/>
    <row r="197" ht="13.05" customHeight="1"/>
    <row r="198" ht="13.05" customHeight="1"/>
    <row r="199" ht="13.05" customHeight="1"/>
    <row r="200" ht="13.05" customHeight="1"/>
    <row r="201" ht="13.05" customHeight="1"/>
  </sheetData>
  <mergeCells count="1">
    <mergeCell ref="G2:G3"/>
  </mergeCells>
  <hyperlinks>
    <hyperlink ref="G2:G3" location="Índice!A1" display="Índice " xr:uid="{E268EA1A-5B79-414B-BFEB-0D7867D3AAA3}"/>
  </hyperlink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E64AD-4B06-4B39-89DD-EE0198FC83A5}">
  <sheetPr>
    <pageSetUpPr autoPageBreaks="0"/>
  </sheetPr>
  <dimension ref="A1:S34"/>
  <sheetViews>
    <sheetView showGridLines="0" zoomScale="90" zoomScaleNormal="90" zoomScaleSheetLayoutView="90" workbookViewId="0">
      <selection activeCell="A52" sqref="A52"/>
    </sheetView>
  </sheetViews>
  <sheetFormatPr baseColWidth="10" defaultColWidth="11.44140625" defaultRowHeight="14.1" customHeight="1"/>
  <cols>
    <col min="1" max="1" width="14.33203125" style="1" customWidth="1"/>
    <col min="2" max="2" width="58.6640625" style="1" customWidth="1"/>
    <col min="3" max="3" width="12" style="1" customWidth="1"/>
    <col min="4" max="4" width="11.33203125" style="1" customWidth="1"/>
    <col min="5" max="5" width="13.44140625" style="1" customWidth="1"/>
    <col min="6" max="6" width="10.109375" style="1" customWidth="1"/>
    <col min="7" max="7" width="10.33203125" style="1" customWidth="1"/>
    <col min="8" max="15" width="11.44140625" style="1"/>
    <col min="16" max="16" width="13.109375" style="1" customWidth="1"/>
    <col min="17" max="16384" width="11.44140625" style="1"/>
  </cols>
  <sheetData>
    <row r="1" spans="1:19" customFormat="1" ht="16.95" customHeight="1" thickBot="1">
      <c r="A1" s="26" t="s">
        <v>337</v>
      </c>
    </row>
    <row r="2" spans="1:19" customFormat="1" ht="16.95" customHeight="1">
      <c r="A2" s="23" t="s">
        <v>373</v>
      </c>
      <c r="F2" s="409" t="s">
        <v>122</v>
      </c>
    </row>
    <row r="3" spans="1:19" customFormat="1" ht="14.1" customHeight="1" thickBot="1">
      <c r="F3" s="410"/>
    </row>
    <row r="4" spans="1:19" ht="14.1" customHeight="1">
      <c r="H4" s="1" t="s">
        <v>336</v>
      </c>
      <c r="J4"/>
      <c r="K4"/>
      <c r="L4"/>
      <c r="M4"/>
      <c r="N4"/>
      <c r="O4"/>
      <c r="P4"/>
      <c r="Q4"/>
      <c r="R4"/>
      <c r="S4"/>
    </row>
    <row r="5" spans="1:19" ht="14.1" customHeight="1">
      <c r="J5"/>
      <c r="K5"/>
      <c r="L5"/>
      <c r="M5"/>
      <c r="N5"/>
      <c r="O5"/>
      <c r="P5"/>
      <c r="Q5"/>
      <c r="R5"/>
      <c r="S5"/>
    </row>
    <row r="6" spans="1:19" ht="14.1" customHeight="1">
      <c r="I6" s="348"/>
      <c r="J6"/>
      <c r="K6"/>
      <c r="L6"/>
      <c r="M6"/>
      <c r="N6"/>
      <c r="O6"/>
      <c r="P6"/>
      <c r="Q6"/>
      <c r="R6"/>
      <c r="S6"/>
    </row>
    <row r="7" spans="1:19" ht="14.1" customHeight="1">
      <c r="J7"/>
      <c r="K7"/>
      <c r="L7"/>
      <c r="M7"/>
      <c r="N7"/>
      <c r="O7"/>
      <c r="P7"/>
      <c r="Q7"/>
      <c r="R7"/>
      <c r="S7"/>
    </row>
    <row r="8" spans="1:19" ht="14.1" customHeight="1">
      <c r="J8"/>
      <c r="K8"/>
      <c r="L8"/>
      <c r="M8"/>
      <c r="N8"/>
      <c r="O8"/>
      <c r="P8"/>
      <c r="Q8"/>
      <c r="R8"/>
      <c r="S8"/>
    </row>
    <row r="9" spans="1:19" ht="14.1" customHeight="1" thickBot="1">
      <c r="F9"/>
      <c r="J9"/>
      <c r="K9"/>
      <c r="L9"/>
      <c r="M9"/>
      <c r="N9"/>
      <c r="O9"/>
      <c r="P9"/>
      <c r="Q9"/>
      <c r="R9"/>
      <c r="S9"/>
    </row>
    <row r="10" spans="1:19" ht="38.25" customHeight="1">
      <c r="A10" s="376" t="s">
        <v>374</v>
      </c>
      <c r="B10" s="377" t="s">
        <v>70</v>
      </c>
      <c r="C10" s="378">
        <v>12.398193155991946</v>
      </c>
      <c r="F10"/>
      <c r="G10"/>
      <c r="H10"/>
      <c r="I10"/>
      <c r="J10"/>
      <c r="K10"/>
      <c r="L10"/>
      <c r="M10"/>
      <c r="N10"/>
      <c r="O10"/>
    </row>
    <row r="11" spans="1:19" ht="14.1" customHeight="1">
      <c r="A11" s="411" t="s">
        <v>375</v>
      </c>
      <c r="B11" s="355" t="s">
        <v>335</v>
      </c>
      <c r="C11" s="379">
        <v>13.951884892551824</v>
      </c>
      <c r="F11"/>
      <c r="G11"/>
      <c r="H11"/>
      <c r="I11"/>
      <c r="J11"/>
      <c r="K11"/>
      <c r="L11"/>
      <c r="M11"/>
      <c r="N11"/>
      <c r="O11"/>
    </row>
    <row r="12" spans="1:19" ht="17.399999999999999">
      <c r="A12" s="411"/>
      <c r="B12" s="355" t="s">
        <v>334</v>
      </c>
      <c r="C12" s="379">
        <v>8.4092250952353993</v>
      </c>
      <c r="F12"/>
      <c r="G12"/>
      <c r="H12"/>
      <c r="I12"/>
      <c r="J12"/>
      <c r="K12"/>
      <c r="L12"/>
      <c r="M12"/>
      <c r="N12"/>
      <c r="O12"/>
    </row>
    <row r="13" spans="1:19" ht="34.799999999999997">
      <c r="A13" s="380" t="s">
        <v>376</v>
      </c>
      <c r="B13" s="355" t="s">
        <v>72</v>
      </c>
      <c r="C13" s="379">
        <v>21.388536165187926</v>
      </c>
      <c r="F13"/>
      <c r="G13"/>
      <c r="H13"/>
      <c r="I13"/>
      <c r="J13"/>
      <c r="K13"/>
      <c r="L13"/>
      <c r="M13"/>
      <c r="N13"/>
      <c r="O13"/>
    </row>
    <row r="14" spans="1:19" ht="14.1" customHeight="1">
      <c r="A14" s="411" t="s">
        <v>377</v>
      </c>
      <c r="B14" s="355" t="s">
        <v>378</v>
      </c>
      <c r="C14" s="379">
        <v>17.89980669842528</v>
      </c>
      <c r="F14"/>
      <c r="G14"/>
      <c r="H14"/>
      <c r="I14"/>
      <c r="J14"/>
      <c r="K14"/>
      <c r="L14"/>
      <c r="M14"/>
      <c r="N14"/>
      <c r="O14"/>
    </row>
    <row r="15" spans="1:19" ht="14.1" customHeight="1">
      <c r="A15" s="411"/>
      <c r="B15" s="355" t="s">
        <v>379</v>
      </c>
      <c r="C15" s="379">
        <v>9.736050339288747</v>
      </c>
      <c r="F15"/>
      <c r="G15"/>
      <c r="H15"/>
      <c r="I15"/>
      <c r="J15"/>
      <c r="K15"/>
      <c r="L15"/>
      <c r="M15"/>
      <c r="N15"/>
      <c r="O15"/>
    </row>
    <row r="16" spans="1:19" ht="14.1" customHeight="1">
      <c r="A16" s="411"/>
      <c r="B16" s="355" t="s">
        <v>73</v>
      </c>
      <c r="C16" s="379">
        <v>10.116183143132131</v>
      </c>
      <c r="F16"/>
      <c r="G16"/>
      <c r="H16"/>
      <c r="I16"/>
      <c r="J16"/>
      <c r="K16"/>
      <c r="L16"/>
      <c r="M16"/>
      <c r="N16"/>
      <c r="O16"/>
    </row>
    <row r="17" spans="1:19" ht="14.1" customHeight="1" thickBot="1">
      <c r="A17" s="412"/>
      <c r="B17" s="356" t="s">
        <v>71</v>
      </c>
      <c r="C17" s="381">
        <v>6.1001205101867502</v>
      </c>
      <c r="F17"/>
      <c r="G17"/>
      <c r="H17"/>
      <c r="I17"/>
      <c r="J17"/>
      <c r="K17"/>
      <c r="L17"/>
      <c r="M17"/>
      <c r="N17"/>
      <c r="O17"/>
    </row>
    <row r="18" spans="1:19" ht="14.1" customHeight="1">
      <c r="F18"/>
      <c r="G18"/>
      <c r="H18"/>
      <c r="I18"/>
      <c r="J18"/>
      <c r="K18"/>
      <c r="L18"/>
      <c r="M18"/>
      <c r="N18"/>
      <c r="O18"/>
    </row>
    <row r="19" spans="1:19" ht="14.1" customHeight="1">
      <c r="F19"/>
      <c r="G19"/>
      <c r="H19"/>
      <c r="I19"/>
      <c r="J19"/>
      <c r="K19"/>
      <c r="L19"/>
      <c r="M19"/>
      <c r="N19"/>
      <c r="O19"/>
    </row>
    <row r="20" spans="1:19" ht="14.1" customHeight="1">
      <c r="A20" s="1" t="s">
        <v>333</v>
      </c>
      <c r="F20"/>
      <c r="G20"/>
      <c r="H20"/>
      <c r="I20"/>
      <c r="J20"/>
      <c r="K20"/>
      <c r="L20"/>
      <c r="M20"/>
      <c r="N20"/>
      <c r="O20"/>
    </row>
    <row r="21" spans="1:19" ht="14.1" customHeight="1">
      <c r="A21" s="1" t="s">
        <v>332</v>
      </c>
      <c r="F21"/>
      <c r="G21"/>
      <c r="H21"/>
      <c r="I21"/>
      <c r="J21"/>
      <c r="K21"/>
      <c r="L21"/>
      <c r="M21"/>
      <c r="N21"/>
      <c r="O21"/>
    </row>
    <row r="22" spans="1:19" ht="14.1" customHeight="1">
      <c r="A22" s="1" t="s">
        <v>331</v>
      </c>
      <c r="F22"/>
      <c r="G22"/>
      <c r="H22"/>
      <c r="I22"/>
      <c r="J22"/>
      <c r="K22"/>
      <c r="L22"/>
      <c r="M22"/>
      <c r="N22"/>
      <c r="O22"/>
    </row>
    <row r="23" spans="1:19" ht="14.1" customHeight="1">
      <c r="G23"/>
      <c r="H23"/>
      <c r="I23"/>
      <c r="J23"/>
      <c r="K23"/>
      <c r="L23"/>
      <c r="M23"/>
      <c r="N23"/>
      <c r="O23"/>
    </row>
    <row r="24" spans="1:19" ht="14.1" customHeight="1">
      <c r="J24"/>
      <c r="K24"/>
      <c r="L24"/>
      <c r="M24"/>
      <c r="N24"/>
      <c r="O24"/>
      <c r="P24"/>
      <c r="Q24"/>
      <c r="R24"/>
      <c r="S24"/>
    </row>
    <row r="31" spans="1:19" s="29" customFormat="1" ht="15.9" customHeight="1">
      <c r="A31" s="28" t="s">
        <v>85</v>
      </c>
    </row>
    <row r="32" spans="1:19" s="29" customFormat="1" ht="15.9" customHeight="1">
      <c r="A32" s="28" t="s">
        <v>429</v>
      </c>
      <c r="G32" s="375"/>
    </row>
    <row r="33" spans="1:11" s="29" customFormat="1" ht="15.9" customHeight="1">
      <c r="A33" s="28" t="s">
        <v>369</v>
      </c>
      <c r="K33" s="29" t="s">
        <v>336</v>
      </c>
    </row>
    <row r="34" spans="1:11" s="29" customFormat="1" ht="15.9" customHeight="1">
      <c r="F34" s="1"/>
    </row>
  </sheetData>
  <mergeCells count="3">
    <mergeCell ref="A11:A12"/>
    <mergeCell ref="A14:A17"/>
    <mergeCell ref="F2:F3"/>
  </mergeCells>
  <hyperlinks>
    <hyperlink ref="F2:F3" location="Índice!A1" display="Índice " xr:uid="{D6E5FF2F-5716-4893-B0C3-3F4F607C8EB7}"/>
  </hyperlinks>
  <pageMargins left="0.70078740157480324" right="0.5" top="1.299212598425197" bottom="0.5" header="0" footer="0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E5444-0496-4B98-BB30-1D4DDCB70423}">
  <dimension ref="A1:N201"/>
  <sheetViews>
    <sheetView showGridLines="0" zoomScale="88" zoomScaleNormal="88" workbookViewId="0">
      <selection activeCell="M6" sqref="M6"/>
    </sheetView>
  </sheetViews>
  <sheetFormatPr baseColWidth="10" defaultColWidth="11.44140625" defaultRowHeight="14.1" customHeight="1"/>
  <cols>
    <col min="1" max="2" width="11.44140625" style="444"/>
    <col min="3" max="3" width="13.109375" style="444" bestFit="1" customWidth="1"/>
    <col min="4" max="6" width="11.44140625" style="444"/>
    <col min="7" max="7" width="13.109375" style="444" customWidth="1"/>
    <col min="8" max="9" width="11.44140625" style="444"/>
    <col min="10" max="10" width="10.5546875" style="444" bestFit="1" customWidth="1"/>
    <col min="11" max="11" width="10.109375" style="444" bestFit="1" customWidth="1"/>
    <col min="12" max="12" width="10.5546875" style="444" bestFit="1" customWidth="1"/>
    <col min="13" max="13" width="17" style="444" customWidth="1"/>
    <col min="14" max="16384" width="11.44140625" style="444"/>
  </cols>
  <sheetData>
    <row r="1" spans="1:14" ht="19.2" thickBot="1">
      <c r="A1" s="26" t="s">
        <v>81</v>
      </c>
    </row>
    <row r="2" spans="1:14" ht="18.600000000000001">
      <c r="A2" s="23" t="s">
        <v>380</v>
      </c>
      <c r="L2" s="409" t="s">
        <v>122</v>
      </c>
    </row>
    <row r="3" spans="1:14" ht="13.05" customHeight="1" thickBot="1">
      <c r="L3" s="410"/>
    </row>
    <row r="4" spans="1:14" ht="13.05" customHeight="1"/>
    <row r="5" spans="1:14" ht="13.05" customHeight="1"/>
    <row r="6" spans="1:14" ht="13.05" customHeight="1"/>
    <row r="7" spans="1:14" ht="13.05" customHeight="1"/>
    <row r="8" spans="1:14" ht="13.05" customHeight="1">
      <c r="J8" s="458"/>
      <c r="K8" s="458"/>
      <c r="L8" s="458"/>
      <c r="M8" s="458"/>
      <c r="N8" s="458"/>
    </row>
    <row r="9" spans="1:14" ht="13.05" customHeight="1">
      <c r="J9" s="475" t="s">
        <v>64</v>
      </c>
      <c r="K9" s="475" t="s">
        <v>66</v>
      </c>
      <c r="L9" s="475" t="s">
        <v>67</v>
      </c>
      <c r="M9" s="475" t="s">
        <v>68</v>
      </c>
      <c r="N9" s="458"/>
    </row>
    <row r="10" spans="1:14" ht="13.05" customHeight="1">
      <c r="J10" s="476" t="s">
        <v>8</v>
      </c>
      <c r="K10" s="477">
        <v>0.41675228729389902</v>
      </c>
      <c r="L10" s="468">
        <v>0.23947681719588401</v>
      </c>
      <c r="M10" s="468">
        <v>0.343770895510217</v>
      </c>
      <c r="N10" s="458"/>
    </row>
    <row r="11" spans="1:14" ht="13.05" customHeight="1">
      <c r="J11" s="476" t="s">
        <v>10</v>
      </c>
      <c r="K11" s="477">
        <v>0.72345600868071303</v>
      </c>
      <c r="L11" s="468">
        <v>0.12644904602586099</v>
      </c>
      <c r="M11" s="468">
        <v>0.15009494529342601</v>
      </c>
      <c r="N11" s="458"/>
    </row>
    <row r="12" spans="1:14" ht="13.05" customHeight="1">
      <c r="J12" s="476" t="s">
        <v>9</v>
      </c>
      <c r="K12" s="477">
        <v>0.73212327472111904</v>
      </c>
      <c r="L12" s="468">
        <v>0.18372093023255801</v>
      </c>
      <c r="M12" s="468">
        <v>8.4155795046322604E-2</v>
      </c>
      <c r="N12" s="458"/>
    </row>
    <row r="13" spans="1:14" ht="13.05" customHeight="1">
      <c r="J13" s="476" t="s">
        <v>11</v>
      </c>
      <c r="K13" s="477">
        <v>0.84185506070260996</v>
      </c>
      <c r="L13" s="468">
        <v>8.5380192459320298E-2</v>
      </c>
      <c r="M13" s="468">
        <v>7.2764746838069494E-2</v>
      </c>
      <c r="N13" s="458"/>
    </row>
    <row r="14" spans="1:14" ht="13.05" customHeight="1">
      <c r="J14" s="478"/>
      <c r="K14" s="478"/>
      <c r="L14" s="478"/>
      <c r="M14" s="478"/>
      <c r="N14" s="458"/>
    </row>
    <row r="15" spans="1:14" ht="13.05" customHeight="1">
      <c r="J15" s="475" t="s">
        <v>64</v>
      </c>
      <c r="K15" s="479" t="s">
        <v>66</v>
      </c>
      <c r="L15" s="479" t="s">
        <v>67</v>
      </c>
      <c r="M15" s="475" t="s">
        <v>68</v>
      </c>
      <c r="N15" s="458"/>
    </row>
    <row r="16" spans="1:14" ht="13.05" customHeight="1">
      <c r="J16" s="476" t="s">
        <v>8</v>
      </c>
      <c r="K16" s="477">
        <v>41.675228729389893</v>
      </c>
      <c r="L16" s="468">
        <v>23.947681719588367</v>
      </c>
      <c r="M16" s="468">
        <v>34.37708955102174</v>
      </c>
      <c r="N16" s="458"/>
    </row>
    <row r="17" spans="1:14" ht="13.05" customHeight="1">
      <c r="I17" s="473"/>
      <c r="J17" s="476" t="s">
        <v>10</v>
      </c>
      <c r="K17" s="477">
        <v>72.345600868071259</v>
      </c>
      <c r="L17" s="468">
        <v>12.644904602586129</v>
      </c>
      <c r="M17" s="468">
        <v>15.009494529342618</v>
      </c>
      <c r="N17" s="458"/>
    </row>
    <row r="18" spans="1:14" ht="13.05" customHeight="1">
      <c r="J18" s="476" t="s">
        <v>9</v>
      </c>
      <c r="K18" s="477">
        <v>73.212327472111923</v>
      </c>
      <c r="L18" s="468">
        <v>18.372093023255815</v>
      </c>
      <c r="M18" s="468">
        <v>8.415579504632257</v>
      </c>
      <c r="N18" s="458"/>
    </row>
    <row r="19" spans="1:14" ht="13.05" customHeight="1">
      <c r="J19" s="476" t="s">
        <v>11</v>
      </c>
      <c r="K19" s="477">
        <v>84.185506070261013</v>
      </c>
      <c r="L19" s="468">
        <v>8.5380192459320252</v>
      </c>
      <c r="M19" s="468">
        <v>7.2764746838069509</v>
      </c>
      <c r="N19" s="458"/>
    </row>
    <row r="20" spans="1:14" ht="13.05" customHeight="1">
      <c r="J20" s="458"/>
      <c r="K20" s="458"/>
      <c r="L20" s="458"/>
      <c r="M20" s="458"/>
      <c r="N20" s="458"/>
    </row>
    <row r="21" spans="1:14" ht="13.05" customHeight="1"/>
    <row r="22" spans="1:14" ht="13.05" customHeight="1"/>
    <row r="23" spans="1:14" ht="13.05" customHeight="1"/>
    <row r="24" spans="1:14" ht="13.05" customHeight="1"/>
    <row r="25" spans="1:14" ht="13.05" customHeight="1"/>
    <row r="26" spans="1:14" ht="13.05" customHeight="1"/>
    <row r="27" spans="1:14" ht="13.05" customHeight="1"/>
    <row r="28" spans="1:14" ht="13.05" customHeight="1"/>
    <row r="29" spans="1:14" ht="13.05" customHeight="1">
      <c r="J29" s="474"/>
      <c r="K29" s="474"/>
      <c r="L29" s="474"/>
      <c r="M29" s="474"/>
    </row>
    <row r="30" spans="1:14" ht="13.05" customHeight="1"/>
    <row r="31" spans="1:14" ht="13.05" customHeight="1"/>
    <row r="32" spans="1:14" customFormat="1" ht="15.9" customHeight="1">
      <c r="A32" s="28" t="s">
        <v>369</v>
      </c>
    </row>
    <row r="33" spans="10:13" ht="13.05" customHeight="1"/>
    <row r="34" spans="10:13" s="474" customFormat="1" ht="13.05" customHeight="1">
      <c r="J34" s="444"/>
      <c r="K34" s="444"/>
      <c r="L34" s="444"/>
      <c r="M34" s="444"/>
    </row>
    <row r="35" spans="10:13" ht="13.05" customHeight="1"/>
    <row r="36" spans="10:13" ht="13.05" customHeight="1"/>
    <row r="37" spans="10:13" ht="13.05" customHeight="1"/>
    <row r="38" spans="10:13" ht="13.05" customHeight="1"/>
    <row r="39" spans="10:13" ht="13.05" customHeight="1"/>
    <row r="40" spans="10:13" ht="13.05" customHeight="1"/>
    <row r="41" spans="10:13" ht="13.05" customHeight="1"/>
    <row r="42" spans="10:13" ht="13.05" customHeight="1"/>
    <row r="43" spans="10:13" ht="13.05" customHeight="1"/>
    <row r="44" spans="10:13" ht="13.05" customHeight="1"/>
    <row r="45" spans="10:13" ht="13.05" customHeight="1"/>
    <row r="46" spans="10:13" ht="13.05" customHeight="1"/>
    <row r="47" spans="10:13" ht="13.05" customHeight="1"/>
    <row r="48" spans="10:13" ht="13.05" customHeight="1"/>
    <row r="49" ht="13.05" customHeight="1"/>
    <row r="50" ht="13.05" customHeight="1"/>
    <row r="51" ht="13.05" customHeight="1"/>
    <row r="52" ht="13.05" customHeight="1"/>
    <row r="53" ht="13.05" customHeight="1"/>
    <row r="54" ht="13.05" customHeight="1"/>
    <row r="55" ht="13.05" customHeight="1"/>
    <row r="56" ht="13.05" customHeight="1"/>
    <row r="57" ht="13.05" customHeight="1"/>
    <row r="58" ht="13.05" customHeight="1"/>
    <row r="59" ht="13.05" customHeight="1"/>
    <row r="60" ht="13.05" customHeight="1"/>
    <row r="61" ht="13.05" customHeight="1"/>
    <row r="62" ht="13.05" customHeight="1"/>
    <row r="63" ht="13.05" customHeight="1"/>
    <row r="64" ht="13.05" customHeight="1"/>
    <row r="65" ht="13.05" customHeight="1"/>
    <row r="66" ht="13.05" customHeight="1"/>
    <row r="67" ht="13.05" customHeight="1"/>
    <row r="68" ht="13.05" customHeight="1"/>
    <row r="69" ht="13.05" customHeight="1"/>
    <row r="70" ht="13.05" customHeight="1"/>
    <row r="71" ht="13.05" customHeight="1"/>
    <row r="72" ht="13.05" customHeight="1"/>
    <row r="73" ht="13.05" customHeight="1"/>
    <row r="74" ht="13.05" customHeight="1"/>
    <row r="75" ht="13.05" customHeight="1"/>
    <row r="76" ht="13.05" customHeight="1"/>
    <row r="77" ht="13.05" customHeight="1"/>
    <row r="78" ht="13.05" customHeight="1"/>
    <row r="79" ht="13.05" customHeight="1"/>
    <row r="80" ht="13.05" customHeight="1"/>
    <row r="81" ht="13.05" customHeight="1"/>
    <row r="82" ht="13.05" customHeight="1"/>
    <row r="83" ht="13.05" customHeight="1"/>
    <row r="84" ht="13.05" customHeight="1"/>
    <row r="85" ht="13.05" customHeight="1"/>
    <row r="86" ht="13.05" customHeight="1"/>
    <row r="87" ht="13.05" customHeight="1"/>
    <row r="88" ht="13.05" customHeight="1"/>
    <row r="89" ht="13.05" customHeight="1"/>
    <row r="90" ht="13.05" customHeight="1"/>
    <row r="91" ht="13.05" customHeight="1"/>
    <row r="92" ht="13.05" customHeight="1"/>
    <row r="93" ht="13.05" customHeight="1"/>
    <row r="94" ht="13.05" customHeight="1"/>
    <row r="95" ht="13.05" customHeight="1"/>
    <row r="96" ht="13.05" customHeight="1"/>
    <row r="97" ht="13.05" customHeight="1"/>
    <row r="98" ht="13.05" customHeight="1"/>
    <row r="99" ht="13.05" customHeight="1"/>
    <row r="100" ht="13.05" customHeight="1"/>
    <row r="101" ht="13.05" customHeight="1"/>
    <row r="102" ht="13.05" customHeight="1"/>
    <row r="103" ht="13.05" customHeight="1"/>
    <row r="104" ht="13.05" customHeight="1"/>
    <row r="105" ht="13.05" customHeight="1"/>
    <row r="106" ht="13.05" customHeight="1"/>
    <row r="107" ht="13.05" customHeight="1"/>
    <row r="108" ht="13.05" customHeight="1"/>
    <row r="109" ht="13.05" customHeight="1"/>
    <row r="110" ht="13.05" customHeight="1"/>
    <row r="111" ht="13.05" customHeight="1"/>
    <row r="112" ht="13.05" customHeight="1"/>
    <row r="113" ht="13.05" customHeight="1"/>
    <row r="114" ht="13.05" customHeight="1"/>
    <row r="115" ht="13.05" customHeight="1"/>
    <row r="116" ht="13.05" customHeight="1"/>
    <row r="117" ht="13.05" customHeight="1"/>
    <row r="118" ht="13.05" customHeight="1"/>
    <row r="119" ht="13.05" customHeight="1"/>
    <row r="120" ht="13.05" customHeight="1"/>
    <row r="121" ht="13.05" customHeight="1"/>
    <row r="122" ht="13.05" customHeight="1"/>
    <row r="123" ht="13.05" customHeight="1"/>
    <row r="124" ht="13.05" customHeight="1"/>
    <row r="125" ht="13.05" customHeight="1"/>
    <row r="126" ht="13.05" customHeight="1"/>
    <row r="127" ht="13.05" customHeight="1"/>
    <row r="128" ht="13.05" customHeight="1"/>
    <row r="129" ht="13.05" customHeight="1"/>
    <row r="130" ht="13.05" customHeight="1"/>
    <row r="131" ht="13.05" customHeight="1"/>
    <row r="132" ht="13.05" customHeight="1"/>
    <row r="133" ht="13.05" customHeight="1"/>
    <row r="134" ht="13.05" customHeight="1"/>
    <row r="135" ht="13.05" customHeight="1"/>
    <row r="136" ht="13.05" customHeight="1"/>
    <row r="137" ht="13.05" customHeight="1"/>
    <row r="138" ht="13.05" customHeight="1"/>
    <row r="139" ht="13.05" customHeight="1"/>
    <row r="140" ht="13.05" customHeight="1"/>
    <row r="141" ht="13.05" customHeight="1"/>
    <row r="142" ht="13.05" customHeight="1"/>
    <row r="143" ht="13.05" customHeight="1"/>
    <row r="144" ht="13.05" customHeight="1"/>
    <row r="145" ht="13.05" customHeight="1"/>
    <row r="146" ht="13.05" customHeight="1"/>
    <row r="147" ht="13.05" customHeight="1"/>
    <row r="148" ht="13.05" customHeight="1"/>
    <row r="149" ht="13.05" customHeight="1"/>
    <row r="150" ht="13.05" customHeight="1"/>
    <row r="151" ht="13.05" customHeight="1"/>
    <row r="152" ht="13.05" customHeight="1"/>
    <row r="153" ht="13.05" customHeight="1"/>
    <row r="154" ht="13.05" customHeight="1"/>
    <row r="155" ht="13.05" customHeight="1"/>
    <row r="156" ht="13.05" customHeight="1"/>
    <row r="157" ht="13.05" customHeight="1"/>
    <row r="158" ht="13.05" customHeight="1"/>
    <row r="159" ht="13.05" customHeight="1"/>
    <row r="160" ht="13.05" customHeight="1"/>
    <row r="161" ht="13.05" customHeight="1"/>
    <row r="162" ht="13.05" customHeight="1"/>
    <row r="163" ht="13.05" customHeight="1"/>
    <row r="164" ht="13.05" customHeight="1"/>
    <row r="165" ht="13.05" customHeight="1"/>
    <row r="166" ht="13.05" customHeight="1"/>
    <row r="167" ht="13.05" customHeight="1"/>
    <row r="168" ht="13.05" customHeight="1"/>
    <row r="169" ht="13.05" customHeight="1"/>
    <row r="170" ht="13.05" customHeight="1"/>
    <row r="171" ht="13.05" customHeight="1"/>
    <row r="172" ht="13.05" customHeight="1"/>
    <row r="173" ht="13.05" customHeight="1"/>
    <row r="174" ht="13.05" customHeight="1"/>
    <row r="175" ht="13.05" customHeight="1"/>
    <row r="176" ht="13.05" customHeight="1"/>
    <row r="177" ht="13.05" customHeight="1"/>
    <row r="178" ht="13.05" customHeight="1"/>
    <row r="179" ht="13.05" customHeight="1"/>
    <row r="180" ht="13.05" customHeight="1"/>
    <row r="181" ht="13.05" customHeight="1"/>
    <row r="182" ht="13.05" customHeight="1"/>
    <row r="183" ht="13.05" customHeight="1"/>
    <row r="184" ht="13.05" customHeight="1"/>
    <row r="185" ht="13.05" customHeight="1"/>
    <row r="186" ht="13.05" customHeight="1"/>
    <row r="187" ht="13.05" customHeight="1"/>
    <row r="188" ht="13.05" customHeight="1"/>
    <row r="189" ht="13.05" customHeight="1"/>
    <row r="190" ht="13.05" customHeight="1"/>
    <row r="191" ht="13.05" customHeight="1"/>
    <row r="192" ht="13.05" customHeight="1"/>
    <row r="193" ht="13.05" customHeight="1"/>
    <row r="194" ht="13.05" customHeight="1"/>
    <row r="195" ht="13.05" customHeight="1"/>
    <row r="196" ht="13.05" customHeight="1"/>
    <row r="197" ht="13.05" customHeight="1"/>
    <row r="198" ht="13.05" customHeight="1"/>
    <row r="199" ht="13.05" customHeight="1"/>
    <row r="200" ht="13.05" customHeight="1"/>
    <row r="201" ht="13.05" customHeight="1"/>
  </sheetData>
  <mergeCells count="1">
    <mergeCell ref="L2:L3"/>
  </mergeCells>
  <hyperlinks>
    <hyperlink ref="L2:L3" location="Índice!A1" display="Índice " xr:uid="{1A145354-7B59-493F-B80C-FD74524616F4}"/>
  </hyperlink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0103B-6CF3-4862-9A42-94ED23523F24}">
  <dimension ref="A1:N197"/>
  <sheetViews>
    <sheetView showGridLines="0" zoomScale="90" zoomScaleNormal="90" workbookViewId="0">
      <selection activeCell="L11" sqref="L11"/>
    </sheetView>
  </sheetViews>
  <sheetFormatPr baseColWidth="10" defaultColWidth="11.5546875" defaultRowHeight="14.1" customHeight="1"/>
  <cols>
    <col min="1" max="2" width="11.5546875" style="444"/>
    <col min="3" max="4" width="10.88671875" style="444" customWidth="1"/>
    <col min="5" max="6" width="11.5546875" style="444"/>
    <col min="7" max="7" width="10.88671875" style="444" customWidth="1"/>
    <col min="8" max="10" width="11.5546875" style="444"/>
    <col min="11" max="11" width="19.6640625" style="444" customWidth="1"/>
    <col min="12" max="12" width="20" style="444" customWidth="1"/>
    <col min="13" max="13" width="11.5546875" style="444" customWidth="1"/>
    <col min="14" max="14" width="18.6640625" style="444" customWidth="1"/>
    <col min="15" max="16384" width="11.5546875" style="444"/>
  </cols>
  <sheetData>
    <row r="1" spans="1:14" ht="19.2" thickBot="1">
      <c r="A1" s="26" t="s">
        <v>80</v>
      </c>
    </row>
    <row r="2" spans="1:14" ht="18.600000000000001">
      <c r="A2" s="23" t="s">
        <v>381</v>
      </c>
      <c r="J2" s="473"/>
      <c r="M2" s="409" t="s">
        <v>122</v>
      </c>
    </row>
    <row r="3" spans="1:14" ht="13.05" customHeight="1" thickBot="1">
      <c r="M3" s="410"/>
    </row>
    <row r="4" spans="1:14" ht="13.05" customHeight="1"/>
    <row r="5" spans="1:14" ht="13.05" customHeight="1"/>
    <row r="6" spans="1:14" ht="13.05" customHeight="1"/>
    <row r="7" spans="1:14" ht="13.05" customHeight="1">
      <c r="L7" s="458"/>
      <c r="M7" s="458"/>
      <c r="N7" s="458"/>
    </row>
    <row r="8" spans="1:14" ht="13.05" customHeight="1">
      <c r="L8" s="458"/>
      <c r="M8" s="458"/>
      <c r="N8" s="458"/>
    </row>
    <row r="9" spans="1:14" ht="13.05" customHeight="1">
      <c r="L9" s="466" t="s">
        <v>64</v>
      </c>
      <c r="M9" s="466" t="s">
        <v>12</v>
      </c>
      <c r="N9" s="466" t="s">
        <v>13</v>
      </c>
    </row>
    <row r="10" spans="1:14" ht="13.05" customHeight="1">
      <c r="L10" s="481" t="s">
        <v>14</v>
      </c>
      <c r="M10" s="482">
        <v>0.79831189250090695</v>
      </c>
      <c r="N10" s="482">
        <v>0.20168810749909299</v>
      </c>
    </row>
    <row r="11" spans="1:14" ht="13.05" customHeight="1">
      <c r="L11" s="481" t="s">
        <v>8</v>
      </c>
      <c r="M11" s="482">
        <v>0.55253104671791897</v>
      </c>
      <c r="N11" s="482">
        <v>0.44746895328208203</v>
      </c>
    </row>
    <row r="12" spans="1:14" ht="13.05" customHeight="1">
      <c r="L12" s="481" t="s">
        <v>10</v>
      </c>
      <c r="M12" s="482">
        <v>0.77632779805894403</v>
      </c>
      <c r="N12" s="482">
        <v>0.223672201941056</v>
      </c>
    </row>
    <row r="13" spans="1:14" ht="13.05" customHeight="1">
      <c r="L13" s="481" t="s">
        <v>9</v>
      </c>
      <c r="M13" s="482">
        <v>0.88699461556197501</v>
      </c>
      <c r="N13" s="482">
        <v>0.11300538443802501</v>
      </c>
    </row>
    <row r="14" spans="1:14" ht="13.05" customHeight="1">
      <c r="L14" s="481" t="s">
        <v>11</v>
      </c>
      <c r="M14" s="482">
        <v>0.91045059933549199</v>
      </c>
      <c r="N14" s="482">
        <v>8.9549400664506895E-2</v>
      </c>
    </row>
    <row r="15" spans="1:14" ht="13.05" customHeight="1">
      <c r="L15" s="458"/>
      <c r="M15" s="458"/>
      <c r="N15" s="458"/>
    </row>
    <row r="16" spans="1:14" ht="13.05" customHeight="1">
      <c r="L16" s="458"/>
      <c r="M16" s="458"/>
      <c r="N16" s="458"/>
    </row>
    <row r="17" spans="1:14" ht="13.05" customHeight="1">
      <c r="I17" s="480"/>
      <c r="L17" s="466" t="s">
        <v>64</v>
      </c>
      <c r="M17" s="466" t="s">
        <v>12</v>
      </c>
      <c r="N17" s="466" t="s">
        <v>13</v>
      </c>
    </row>
    <row r="18" spans="1:14" ht="13.05" customHeight="1">
      <c r="L18" s="481" t="s">
        <v>14</v>
      </c>
      <c r="M18" s="483">
        <v>79.831189250090702</v>
      </c>
      <c r="N18" s="483">
        <v>20.168810749909284</v>
      </c>
    </row>
    <row r="19" spans="1:14" ht="13.05" customHeight="1">
      <c r="L19" s="481" t="s">
        <v>8</v>
      </c>
      <c r="M19" s="483">
        <v>55.253104671791853</v>
      </c>
      <c r="N19" s="483">
        <v>44.746895328208154</v>
      </c>
    </row>
    <row r="20" spans="1:14" ht="13.05" customHeight="1">
      <c r="L20" s="481" t="s">
        <v>10</v>
      </c>
      <c r="M20" s="483">
        <v>77.632779805894373</v>
      </c>
      <c r="N20" s="483">
        <v>22.367220194105606</v>
      </c>
    </row>
    <row r="21" spans="1:14" ht="13.05" customHeight="1">
      <c r="L21" s="481" t="s">
        <v>9</v>
      </c>
      <c r="M21" s="483">
        <v>88.699461556197477</v>
      </c>
      <c r="N21" s="483">
        <v>11.300538443802472</v>
      </c>
    </row>
    <row r="22" spans="1:14" ht="13.05" customHeight="1">
      <c r="L22" s="481" t="s">
        <v>11</v>
      </c>
      <c r="M22" s="483">
        <v>91.045059933549226</v>
      </c>
      <c r="N22" s="483">
        <v>8.9549400664506908</v>
      </c>
    </row>
    <row r="23" spans="1:14" ht="13.05" customHeight="1">
      <c r="L23" s="458"/>
      <c r="M23" s="458"/>
      <c r="N23" s="458"/>
    </row>
    <row r="24" spans="1:14" ht="13.05" customHeight="1"/>
    <row r="25" spans="1:14" ht="13.05" customHeight="1"/>
    <row r="26" spans="1:14" ht="13.05" customHeight="1"/>
    <row r="27" spans="1:14" ht="13.05" customHeight="1"/>
    <row r="28" spans="1:14" ht="13.05" customHeight="1"/>
    <row r="29" spans="1:14" ht="13.05" customHeight="1"/>
    <row r="30" spans="1:14" ht="13.05" customHeight="1"/>
    <row r="31" spans="1:14" s="25" customFormat="1" ht="15.9" customHeight="1">
      <c r="A31" s="28" t="s">
        <v>369</v>
      </c>
    </row>
    <row r="32" spans="1:14" ht="13.05" customHeight="1"/>
    <row r="33" ht="13.05" customHeight="1"/>
    <row r="34" ht="13.05" customHeight="1"/>
    <row r="35" ht="13.05" customHeight="1"/>
    <row r="36" ht="13.05" customHeight="1"/>
    <row r="37" ht="13.05" customHeight="1"/>
    <row r="38" ht="13.05" customHeight="1"/>
    <row r="39" ht="13.05" customHeight="1"/>
    <row r="40" ht="13.05" customHeight="1"/>
    <row r="41" ht="13.05" customHeight="1"/>
    <row r="42" ht="13.05" customHeight="1"/>
    <row r="43" ht="13.05" customHeight="1"/>
    <row r="44" ht="13.05" customHeight="1"/>
    <row r="45" ht="13.05" customHeight="1"/>
    <row r="46" ht="13.05" customHeight="1"/>
    <row r="47" ht="13.05" customHeight="1"/>
    <row r="48" ht="13.05" customHeight="1"/>
    <row r="49" ht="13.05" customHeight="1"/>
    <row r="50" ht="13.05" customHeight="1"/>
    <row r="51" ht="13.05" customHeight="1"/>
    <row r="52" ht="13.05" customHeight="1"/>
    <row r="53" ht="13.05" customHeight="1"/>
    <row r="54" ht="13.05" customHeight="1"/>
    <row r="55" ht="13.05" customHeight="1"/>
    <row r="56" ht="13.05" customHeight="1"/>
    <row r="57" ht="13.05" customHeight="1"/>
    <row r="58" ht="13.05" customHeight="1"/>
    <row r="59" ht="13.05" customHeight="1"/>
    <row r="60" ht="13.05" customHeight="1"/>
    <row r="61" ht="13.05" customHeight="1"/>
    <row r="62" ht="13.05" customHeight="1"/>
    <row r="63" ht="13.05" customHeight="1"/>
    <row r="64" ht="13.05" customHeight="1"/>
    <row r="65" ht="13.05" customHeight="1"/>
    <row r="66" ht="13.05" customHeight="1"/>
    <row r="67" ht="13.05" customHeight="1"/>
    <row r="68" ht="13.05" customHeight="1"/>
    <row r="69" ht="13.05" customHeight="1"/>
    <row r="70" ht="13.05" customHeight="1"/>
    <row r="71" ht="13.05" customHeight="1"/>
    <row r="72" ht="13.05" customHeight="1"/>
    <row r="73" ht="13.05" customHeight="1"/>
    <row r="74" ht="13.05" customHeight="1"/>
    <row r="75" ht="13.05" customHeight="1"/>
    <row r="76" ht="13.05" customHeight="1"/>
    <row r="77" ht="13.05" customHeight="1"/>
    <row r="78" ht="13.05" customHeight="1"/>
    <row r="79" ht="13.05" customHeight="1"/>
    <row r="80" ht="13.05" customHeight="1"/>
    <row r="81" ht="13.05" customHeight="1"/>
    <row r="82" ht="13.05" customHeight="1"/>
    <row r="83" ht="13.05" customHeight="1"/>
    <row r="84" ht="13.05" customHeight="1"/>
    <row r="85" ht="13.05" customHeight="1"/>
    <row r="86" ht="13.05" customHeight="1"/>
    <row r="87" ht="13.05" customHeight="1"/>
    <row r="88" ht="13.05" customHeight="1"/>
    <row r="89" ht="13.05" customHeight="1"/>
    <row r="90" ht="13.05" customHeight="1"/>
    <row r="91" ht="13.05" customHeight="1"/>
    <row r="92" ht="13.05" customHeight="1"/>
    <row r="93" ht="13.05" customHeight="1"/>
    <row r="94" ht="13.05" customHeight="1"/>
    <row r="95" ht="13.05" customHeight="1"/>
    <row r="96" ht="13.05" customHeight="1"/>
    <row r="97" ht="13.05" customHeight="1"/>
    <row r="98" ht="13.05" customHeight="1"/>
    <row r="99" ht="13.05" customHeight="1"/>
    <row r="100" ht="13.05" customHeight="1"/>
    <row r="101" ht="13.05" customHeight="1"/>
    <row r="102" ht="13.05" customHeight="1"/>
    <row r="103" ht="13.05" customHeight="1"/>
    <row r="104" ht="13.05" customHeight="1"/>
    <row r="105" ht="13.05" customHeight="1"/>
    <row r="106" ht="13.05" customHeight="1"/>
    <row r="107" ht="13.05" customHeight="1"/>
    <row r="108" ht="13.05" customHeight="1"/>
    <row r="109" ht="13.05" customHeight="1"/>
    <row r="110" ht="13.05" customHeight="1"/>
    <row r="111" ht="13.05" customHeight="1"/>
    <row r="112" ht="13.05" customHeight="1"/>
    <row r="113" ht="13.05" customHeight="1"/>
    <row r="114" ht="13.05" customHeight="1"/>
    <row r="115" ht="13.05" customHeight="1"/>
    <row r="116" ht="13.05" customHeight="1"/>
    <row r="117" ht="13.05" customHeight="1"/>
    <row r="118" ht="13.05" customHeight="1"/>
    <row r="119" ht="13.05" customHeight="1"/>
    <row r="120" ht="13.05" customHeight="1"/>
    <row r="121" ht="13.05" customHeight="1"/>
    <row r="122" ht="13.05" customHeight="1"/>
    <row r="123" ht="13.05" customHeight="1"/>
    <row r="124" ht="13.05" customHeight="1"/>
    <row r="125" ht="13.05" customHeight="1"/>
    <row r="126" ht="13.05" customHeight="1"/>
    <row r="127" ht="13.05" customHeight="1"/>
    <row r="128" ht="13.05" customHeight="1"/>
    <row r="129" ht="13.05" customHeight="1"/>
    <row r="130" ht="13.05" customHeight="1"/>
    <row r="131" ht="13.05" customHeight="1"/>
    <row r="132" ht="13.05" customHeight="1"/>
    <row r="133" ht="13.05" customHeight="1"/>
    <row r="134" ht="13.05" customHeight="1"/>
    <row r="135" ht="13.05" customHeight="1"/>
    <row r="136" ht="13.05" customHeight="1"/>
    <row r="137" ht="13.05" customHeight="1"/>
    <row r="138" ht="13.05" customHeight="1"/>
    <row r="139" ht="13.05" customHeight="1"/>
    <row r="140" ht="13.05" customHeight="1"/>
    <row r="141" ht="13.05" customHeight="1"/>
    <row r="142" ht="13.05" customHeight="1"/>
    <row r="143" ht="13.05" customHeight="1"/>
    <row r="144" ht="13.05" customHeight="1"/>
    <row r="145" ht="13.05" customHeight="1"/>
    <row r="146" ht="13.05" customHeight="1"/>
    <row r="147" ht="13.05" customHeight="1"/>
    <row r="148" ht="13.05" customHeight="1"/>
    <row r="149" ht="13.05" customHeight="1"/>
    <row r="150" ht="13.05" customHeight="1"/>
    <row r="151" ht="13.05" customHeight="1"/>
    <row r="152" ht="13.05" customHeight="1"/>
    <row r="153" ht="13.05" customHeight="1"/>
    <row r="154" ht="13.05" customHeight="1"/>
    <row r="155" ht="13.05" customHeight="1"/>
    <row r="156" ht="13.05" customHeight="1"/>
    <row r="157" ht="13.05" customHeight="1"/>
    <row r="158" ht="13.05" customHeight="1"/>
    <row r="159" ht="13.05" customHeight="1"/>
    <row r="160" ht="13.05" customHeight="1"/>
    <row r="161" ht="13.05" customHeight="1"/>
    <row r="162" ht="13.05" customHeight="1"/>
    <row r="163" ht="13.05" customHeight="1"/>
    <row r="164" ht="13.05" customHeight="1"/>
    <row r="165" ht="13.05" customHeight="1"/>
    <row r="166" ht="13.05" customHeight="1"/>
    <row r="167" ht="13.05" customHeight="1"/>
    <row r="168" ht="13.05" customHeight="1"/>
    <row r="169" ht="13.05" customHeight="1"/>
    <row r="170" ht="13.05" customHeight="1"/>
    <row r="171" ht="13.05" customHeight="1"/>
    <row r="172" ht="13.05" customHeight="1"/>
    <row r="173" ht="13.05" customHeight="1"/>
    <row r="174" ht="13.05" customHeight="1"/>
    <row r="175" ht="13.05" customHeight="1"/>
    <row r="176" ht="13.05" customHeight="1"/>
    <row r="177" ht="13.05" customHeight="1"/>
    <row r="178" ht="13.05" customHeight="1"/>
    <row r="179" ht="13.05" customHeight="1"/>
    <row r="180" ht="13.05" customHeight="1"/>
    <row r="181" ht="13.05" customHeight="1"/>
    <row r="182" ht="13.05" customHeight="1"/>
    <row r="183" ht="13.05" customHeight="1"/>
    <row r="184" ht="13.05" customHeight="1"/>
    <row r="185" ht="13.05" customHeight="1"/>
    <row r="186" ht="13.05" customHeight="1"/>
    <row r="187" ht="13.05" customHeight="1"/>
    <row r="188" ht="13.05" customHeight="1"/>
    <row r="189" ht="13.05" customHeight="1"/>
    <row r="190" ht="13.05" customHeight="1"/>
    <row r="191" ht="13.05" customHeight="1"/>
    <row r="192" ht="13.05" customHeight="1"/>
    <row r="193" ht="13.05" customHeight="1"/>
    <row r="194" ht="13.05" customHeight="1"/>
    <row r="195" ht="13.05" customHeight="1"/>
    <row r="196" ht="13.05" customHeight="1"/>
    <row r="197" ht="13.05" customHeight="1"/>
  </sheetData>
  <mergeCells count="1">
    <mergeCell ref="M2:M3"/>
  </mergeCells>
  <hyperlinks>
    <hyperlink ref="M2:M3" location="Índice!A1" display="Índice " xr:uid="{DF6F3626-6554-4DE0-A386-0DF1DE830707}"/>
  </hyperlink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9601E-91FA-4F82-8D7B-0A09D81282F2}">
  <sheetPr>
    <pageSetUpPr autoPageBreaks="0"/>
  </sheetPr>
  <dimension ref="A1:N69"/>
  <sheetViews>
    <sheetView showGridLines="0" zoomScale="80" zoomScaleNormal="80" workbookViewId="0">
      <selection activeCell="G31" sqref="G31"/>
    </sheetView>
  </sheetViews>
  <sheetFormatPr baseColWidth="10" defaultColWidth="11.44140625" defaultRowHeight="14.1" customHeight="1"/>
  <cols>
    <col min="1" max="1" width="19.88671875" customWidth="1"/>
    <col min="2" max="2" width="7" customWidth="1"/>
    <col min="3" max="3" width="46.109375" bestFit="1" customWidth="1"/>
    <col min="4" max="5" width="10.44140625" bestFit="1" customWidth="1"/>
    <col min="6" max="6" width="12.6640625" customWidth="1"/>
  </cols>
  <sheetData>
    <row r="1" spans="1:14" ht="16.95" customHeight="1" thickBot="1">
      <c r="A1" s="26" t="s">
        <v>79</v>
      </c>
    </row>
    <row r="2" spans="1:14" s="31" customFormat="1" ht="19.95" customHeight="1">
      <c r="A2" s="23" t="s">
        <v>383</v>
      </c>
      <c r="F2" s="409" t="s">
        <v>122</v>
      </c>
      <c r="I2" s="32"/>
    </row>
    <row r="3" spans="1:14" ht="14.1" customHeight="1" thickBot="1">
      <c r="F3" s="410"/>
    </row>
    <row r="4" spans="1:14" ht="14.1" customHeight="1">
      <c r="B4" s="2"/>
      <c r="C4" s="1"/>
      <c r="D4" s="1"/>
      <c r="E4" s="1"/>
      <c r="F4" s="1"/>
      <c r="G4" s="1"/>
      <c r="H4" s="1"/>
    </row>
    <row r="5" spans="1:14" ht="14.1" customHeight="1">
      <c r="B5" s="2"/>
      <c r="C5" s="1"/>
      <c r="D5" s="1"/>
      <c r="E5" s="1"/>
      <c r="F5" s="1"/>
      <c r="G5" s="1"/>
      <c r="H5" s="1"/>
    </row>
    <row r="6" spans="1:14" ht="14.1" customHeight="1">
      <c r="B6" s="1"/>
      <c r="C6" s="1"/>
      <c r="D6" s="1"/>
      <c r="E6" s="1"/>
      <c r="F6" s="1"/>
      <c r="G6" s="1"/>
      <c r="H6" s="1"/>
    </row>
    <row r="7" spans="1:14" ht="14.1" customHeight="1">
      <c r="B7" s="1"/>
      <c r="C7" s="1"/>
      <c r="D7" s="1"/>
      <c r="E7" s="1"/>
      <c r="F7" s="1"/>
      <c r="G7" s="1"/>
      <c r="H7" s="1"/>
    </row>
    <row r="8" spans="1:14" ht="14.1" customHeight="1">
      <c r="B8" s="1"/>
      <c r="C8" s="1"/>
      <c r="D8" s="1"/>
      <c r="E8" s="1"/>
      <c r="F8" s="1"/>
      <c r="G8" s="1"/>
      <c r="H8" s="1"/>
      <c r="I8" s="484"/>
      <c r="J8" s="484"/>
      <c r="K8" s="484"/>
      <c r="L8" s="484"/>
      <c r="M8" s="484"/>
      <c r="N8" s="484"/>
    </row>
    <row r="9" spans="1:14" ht="14.1" customHeight="1">
      <c r="B9" s="1"/>
      <c r="C9" s="1"/>
      <c r="D9" s="1"/>
      <c r="E9" s="1"/>
      <c r="F9" s="1"/>
      <c r="G9" s="1"/>
      <c r="H9" s="1"/>
      <c r="I9" s="484"/>
      <c r="J9" s="484"/>
      <c r="K9" s="484"/>
      <c r="L9" s="484"/>
      <c r="M9" s="484"/>
      <c r="N9" s="484"/>
    </row>
    <row r="10" spans="1:14" ht="14.1" customHeight="1">
      <c r="B10" s="1"/>
      <c r="C10" s="1"/>
      <c r="D10" s="1"/>
      <c r="E10" s="1"/>
      <c r="F10" s="1"/>
      <c r="G10" s="1"/>
      <c r="H10" s="1"/>
      <c r="I10" s="484"/>
      <c r="J10" s="484"/>
      <c r="K10" s="484"/>
      <c r="L10" s="484"/>
      <c r="M10" s="484"/>
      <c r="N10" s="484"/>
    </row>
    <row r="11" spans="1:14" ht="14.1" customHeight="1">
      <c r="B11" s="1"/>
      <c r="C11" s="1"/>
      <c r="D11" s="1"/>
      <c r="E11" s="1"/>
      <c r="F11" s="1"/>
      <c r="G11" s="1"/>
      <c r="H11" s="1"/>
      <c r="I11" s="484"/>
      <c r="J11" s="485" t="s">
        <v>65</v>
      </c>
      <c r="K11" s="485">
        <v>2024</v>
      </c>
      <c r="L11" s="485">
        <v>2025</v>
      </c>
      <c r="M11" s="484"/>
      <c r="N11" s="484"/>
    </row>
    <row r="12" spans="1:14" ht="14.1" customHeight="1">
      <c r="B12" s="1"/>
      <c r="F12" s="1"/>
      <c r="G12" s="1"/>
      <c r="H12" s="1"/>
      <c r="I12" s="484"/>
      <c r="J12" s="486" t="s">
        <v>16</v>
      </c>
      <c r="K12" s="487">
        <v>4.4281619811877126</v>
      </c>
      <c r="L12" s="487">
        <v>6.4005871838629576</v>
      </c>
      <c r="M12" s="484"/>
      <c r="N12" s="484"/>
    </row>
    <row r="13" spans="1:14" ht="14.1" customHeight="1">
      <c r="B13" s="1"/>
      <c r="F13" s="1"/>
      <c r="G13" s="1"/>
      <c r="H13" s="1"/>
      <c r="I13" s="484"/>
      <c r="J13" s="486" t="s">
        <v>18</v>
      </c>
      <c r="K13" s="487">
        <v>8.2062237969245881</v>
      </c>
      <c r="L13" s="487">
        <v>12.511626402245209</v>
      </c>
      <c r="M13" s="484"/>
      <c r="N13" s="484"/>
    </row>
    <row r="14" spans="1:14" ht="14.1" customHeight="1">
      <c r="B14" s="1"/>
      <c r="F14" s="1"/>
      <c r="G14" s="1"/>
      <c r="H14" s="1"/>
      <c r="I14" s="484"/>
      <c r="J14" s="486" t="s">
        <v>17</v>
      </c>
      <c r="K14" s="487">
        <v>10.327023560107303</v>
      </c>
      <c r="L14" s="487">
        <v>13.998794898132497</v>
      </c>
      <c r="M14" s="484"/>
      <c r="N14" s="484"/>
    </row>
    <row r="15" spans="1:14" ht="14.1" customHeight="1">
      <c r="B15" s="1"/>
      <c r="F15" s="1"/>
      <c r="G15" s="1"/>
      <c r="H15" s="1"/>
      <c r="I15" s="484"/>
      <c r="J15" s="486" t="s">
        <v>19</v>
      </c>
      <c r="K15" s="487">
        <v>17.166499533020176</v>
      </c>
      <c r="L15" s="487">
        <v>15.788654248995075</v>
      </c>
      <c r="M15" s="484"/>
      <c r="N15" s="484"/>
    </row>
    <row r="16" spans="1:14" ht="14.1" customHeight="1">
      <c r="I16" s="484"/>
      <c r="J16" s="486" t="s">
        <v>15</v>
      </c>
      <c r="K16" s="487">
        <v>14.95895855468024</v>
      </c>
      <c r="L16" s="487">
        <v>18.396405723020681</v>
      </c>
      <c r="M16" s="484"/>
      <c r="N16" s="484"/>
    </row>
    <row r="17" spans="4:14" ht="14.1" customHeight="1">
      <c r="I17" s="484"/>
      <c r="J17" s="486" t="s">
        <v>20</v>
      </c>
      <c r="K17" s="487">
        <v>17.069202508611017</v>
      </c>
      <c r="L17" s="487">
        <v>25.995624428789803</v>
      </c>
      <c r="M17" s="484"/>
      <c r="N17" s="484"/>
    </row>
    <row r="18" spans="4:14" ht="14.1" customHeight="1">
      <c r="I18" s="484"/>
      <c r="J18" s="486" t="s">
        <v>21</v>
      </c>
      <c r="K18" s="487">
        <v>24.577366050222704</v>
      </c>
      <c r="L18" s="487">
        <v>30.509701474430003</v>
      </c>
      <c r="M18" s="484"/>
      <c r="N18" s="484"/>
    </row>
    <row r="19" spans="4:14" ht="14.1" customHeight="1">
      <c r="I19" s="484"/>
      <c r="J19" s="486" t="s">
        <v>22</v>
      </c>
      <c r="K19" s="487">
        <v>31.06161609439647</v>
      </c>
      <c r="L19" s="487">
        <v>31.715005540233417</v>
      </c>
      <c r="M19" s="484"/>
      <c r="N19" s="484"/>
    </row>
    <row r="20" spans="4:14" ht="14.1" customHeight="1">
      <c r="I20" s="484"/>
      <c r="J20" s="484"/>
      <c r="K20" s="484"/>
      <c r="L20" s="484"/>
      <c r="M20" s="484"/>
      <c r="N20" s="484"/>
    </row>
    <row r="21" spans="4:14" ht="13.8" customHeight="1">
      <c r="D21" s="1"/>
      <c r="I21" s="484"/>
      <c r="J21" s="484"/>
      <c r="K21" s="484"/>
      <c r="L21" s="484"/>
      <c r="M21" s="484"/>
      <c r="N21" s="484"/>
    </row>
    <row r="22" spans="4:14" ht="13.05" customHeight="1">
      <c r="I22" s="484"/>
      <c r="J22" s="484"/>
      <c r="K22" s="484"/>
      <c r="L22" s="484"/>
      <c r="M22" s="484"/>
      <c r="N22" s="484"/>
    </row>
    <row r="23" spans="4:14" ht="13.05" customHeight="1">
      <c r="I23" s="484"/>
      <c r="J23" s="484"/>
      <c r="K23" s="484"/>
      <c r="L23" s="484"/>
      <c r="M23" s="484"/>
      <c r="N23" s="484"/>
    </row>
    <row r="24" spans="4:14" ht="13.05" customHeight="1">
      <c r="I24" s="484"/>
      <c r="J24" s="484"/>
      <c r="K24" s="484"/>
      <c r="L24" s="484"/>
      <c r="M24" s="484"/>
      <c r="N24" s="484"/>
    </row>
    <row r="25" spans="4:14" ht="13.05" customHeight="1">
      <c r="I25" s="484"/>
      <c r="J25" s="484"/>
      <c r="K25" s="484"/>
      <c r="L25" s="484"/>
      <c r="M25" s="484"/>
      <c r="N25" s="484"/>
    </row>
    <row r="26" spans="4:14" ht="13.05" customHeight="1">
      <c r="I26" s="484"/>
      <c r="J26" s="484"/>
      <c r="K26" s="484"/>
      <c r="L26" s="484"/>
      <c r="M26" s="484"/>
      <c r="N26" s="484"/>
    </row>
    <row r="27" spans="4:14" ht="13.05" customHeight="1">
      <c r="I27" s="484"/>
      <c r="J27" s="484"/>
      <c r="K27" s="484"/>
      <c r="L27" s="484"/>
      <c r="M27" s="484"/>
      <c r="N27" s="484"/>
    </row>
    <row r="28" spans="4:14" ht="13.05" customHeight="1"/>
    <row r="29" spans="4:14" ht="13.05" customHeight="1"/>
    <row r="30" spans="4:14" ht="13.05" customHeight="1"/>
    <row r="31" spans="4:14" ht="13.05" customHeight="1"/>
    <row r="32" spans="4:14" ht="13.05" customHeight="1"/>
    <row r="33" spans="1:1" ht="13.05" customHeight="1"/>
    <row r="34" spans="1:1" ht="13.05" customHeight="1"/>
    <row r="35" spans="1:1" ht="13.05" customHeight="1"/>
    <row r="36" spans="1:1" ht="13.05" customHeight="1"/>
    <row r="37" spans="1:1" ht="13.05" customHeight="1"/>
    <row r="38" spans="1:1" ht="13.05" customHeight="1"/>
    <row r="39" spans="1:1" ht="13.05" customHeight="1"/>
    <row r="40" spans="1:1" ht="13.05" customHeight="1"/>
    <row r="41" spans="1:1" ht="13.05" customHeight="1"/>
    <row r="42" spans="1:1" ht="18" customHeight="1">
      <c r="A42" s="28" t="s">
        <v>77</v>
      </c>
    </row>
    <row r="43" spans="1:1" ht="18" customHeight="1">
      <c r="A43" s="28" t="s">
        <v>371</v>
      </c>
    </row>
    <row r="44" spans="1:1" ht="13.05" customHeight="1"/>
    <row r="45" spans="1:1" ht="13.05" customHeight="1"/>
    <row r="46" spans="1:1" ht="13.05" customHeight="1"/>
    <row r="47" spans="1:1" ht="13.05" customHeight="1"/>
    <row r="48" spans="1:1" ht="13.05" customHeight="1"/>
    <row r="49" ht="13.05" customHeight="1"/>
    <row r="50" ht="13.05" customHeight="1"/>
    <row r="51" ht="13.05" customHeight="1"/>
    <row r="52" ht="13.05" customHeight="1"/>
    <row r="53" ht="13.05" customHeight="1"/>
    <row r="54" ht="13.05" customHeight="1"/>
    <row r="55" ht="13.05" customHeight="1"/>
    <row r="56" ht="13.05" customHeight="1"/>
    <row r="57" ht="13.05" customHeight="1"/>
    <row r="58" ht="13.05" customHeight="1"/>
    <row r="59" ht="13.05" customHeight="1"/>
    <row r="60" ht="13.05" customHeight="1"/>
    <row r="61" ht="13.05" customHeight="1"/>
    <row r="62" ht="13.05" customHeight="1"/>
    <row r="63" ht="13.05" customHeight="1"/>
    <row r="64" ht="13.05" customHeight="1"/>
    <row r="65" ht="13.05" customHeight="1"/>
    <row r="66" ht="13.05" customHeight="1"/>
    <row r="67" ht="13.05" customHeight="1"/>
    <row r="68" ht="13.05" customHeight="1"/>
    <row r="69" ht="13.05" customHeight="1"/>
  </sheetData>
  <mergeCells count="1">
    <mergeCell ref="F2:F3"/>
  </mergeCells>
  <hyperlinks>
    <hyperlink ref="F2:F3" location="Índice!A1" display="Índice " xr:uid="{C084186B-9DCF-4667-8B85-8150778AB182}"/>
  </hyperlinks>
  <pageMargins left="0.70866141732283472" right="0.51181102362204722" top="1.299212598425197" bottom="0.51181102362204722" header="0" footer="0"/>
  <pageSetup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/>
  </sheetPr>
  <dimension ref="A1:R31"/>
  <sheetViews>
    <sheetView showGridLines="0" zoomScale="90" zoomScaleNormal="90" workbookViewId="0">
      <selection activeCell="A54" sqref="A54"/>
    </sheetView>
  </sheetViews>
  <sheetFormatPr baseColWidth="10" defaultColWidth="11.44140625" defaultRowHeight="14.1" customHeight="1"/>
  <cols>
    <col min="1" max="1" width="48.6640625" style="14" customWidth="1"/>
    <col min="2" max="2" width="8.77734375" style="1" bestFit="1" customWidth="1"/>
    <col min="3" max="3" width="11.44140625" style="1" customWidth="1"/>
    <col min="4" max="4" width="20.6640625" style="1" customWidth="1"/>
    <col min="5" max="5" width="11.44140625" style="1"/>
    <col min="6" max="6" width="38.33203125" style="1" bestFit="1" customWidth="1"/>
    <col min="7" max="16384" width="11.44140625" style="1"/>
  </cols>
  <sheetData>
    <row r="1" spans="1:18" customFormat="1" ht="16.95" customHeight="1" thickBot="1">
      <c r="A1" s="26" t="s">
        <v>78</v>
      </c>
    </row>
    <row r="2" spans="1:18" s="31" customFormat="1" ht="16.95" customHeight="1">
      <c r="A2" s="23" t="s">
        <v>384</v>
      </c>
      <c r="J2" s="409" t="s">
        <v>122</v>
      </c>
    </row>
    <row r="3" spans="1:18" customFormat="1" ht="14.1" customHeight="1" thickBot="1">
      <c r="J3" s="410"/>
    </row>
    <row r="4" spans="1:18" ht="14.1" customHeight="1">
      <c r="C4"/>
      <c r="D4"/>
      <c r="E4"/>
      <c r="F4"/>
      <c r="G4" s="17"/>
      <c r="H4"/>
      <c r="I4"/>
      <c r="J4"/>
      <c r="K4"/>
      <c r="L4"/>
      <c r="M4"/>
      <c r="N4"/>
      <c r="O4"/>
      <c r="P4"/>
      <c r="Q4"/>
      <c r="R4"/>
    </row>
    <row r="5" spans="1:18" ht="14.1" customHeight="1"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 ht="14.1" customHeight="1">
      <c r="C6"/>
      <c r="D6"/>
      <c r="E6"/>
      <c r="F6"/>
      <c r="G6" s="3"/>
      <c r="H6"/>
      <c r="I6"/>
      <c r="J6"/>
      <c r="K6"/>
      <c r="L6"/>
      <c r="M6"/>
      <c r="N6"/>
      <c r="O6"/>
      <c r="P6"/>
      <c r="Q6"/>
      <c r="R6"/>
    </row>
    <row r="7" spans="1:18" ht="14.1" customHeight="1">
      <c r="C7"/>
      <c r="D7"/>
      <c r="E7"/>
      <c r="F7"/>
      <c r="G7"/>
      <c r="H7" s="3"/>
      <c r="I7"/>
      <c r="J7"/>
      <c r="K7"/>
      <c r="L7"/>
      <c r="M7"/>
      <c r="N7"/>
      <c r="O7"/>
      <c r="P7"/>
      <c r="Q7"/>
      <c r="R7"/>
    </row>
    <row r="8" spans="1:18" ht="14.1" customHeight="1"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 ht="14.1" customHeight="1" thickBot="1">
      <c r="A9" s="1"/>
      <c r="B9" s="18">
        <v>494564</v>
      </c>
      <c r="D9"/>
      <c r="E9"/>
      <c r="F9"/>
      <c r="G9"/>
      <c r="H9"/>
      <c r="I9"/>
      <c r="J9"/>
      <c r="K9"/>
      <c r="L9"/>
      <c r="M9"/>
    </row>
    <row r="10" spans="1:18" ht="14.1" customHeight="1" thickBot="1">
      <c r="A10" s="4" t="s">
        <v>23</v>
      </c>
      <c r="B10" s="4" t="s">
        <v>24</v>
      </c>
      <c r="C10" s="8" t="s">
        <v>84</v>
      </c>
      <c r="D10"/>
      <c r="E10"/>
      <c r="F10"/>
      <c r="G10"/>
      <c r="H10"/>
      <c r="I10"/>
      <c r="J10"/>
      <c r="K10"/>
      <c r="L10"/>
      <c r="M10"/>
    </row>
    <row r="11" spans="1:18" ht="14.1" customHeight="1">
      <c r="A11" s="7" t="s">
        <v>25</v>
      </c>
      <c r="B11" s="344">
        <v>257848</v>
      </c>
      <c r="C11" s="345">
        <v>52.136427236919793</v>
      </c>
    </row>
    <row r="12" spans="1:18" ht="14.1" customHeight="1">
      <c r="A12" s="5" t="s">
        <v>26</v>
      </c>
      <c r="B12" s="9">
        <v>134306</v>
      </c>
      <c r="C12" s="11">
        <v>27.156444868611544</v>
      </c>
    </row>
    <row r="13" spans="1:18" ht="14.1" customHeight="1">
      <c r="A13" s="5" t="s">
        <v>27</v>
      </c>
      <c r="B13" s="9">
        <v>38537</v>
      </c>
      <c r="C13" s="11">
        <v>7.7921158838896485</v>
      </c>
    </row>
    <row r="14" spans="1:18" ht="14.1" customHeight="1">
      <c r="A14" s="5" t="s">
        <v>28</v>
      </c>
      <c r="B14" s="9">
        <v>29994</v>
      </c>
      <c r="C14" s="11">
        <v>6.0647358077013287</v>
      </c>
    </row>
    <row r="15" spans="1:18" ht="14.1" customHeight="1">
      <c r="A15" s="5" t="s">
        <v>29</v>
      </c>
      <c r="B15" s="9">
        <v>33198</v>
      </c>
      <c r="C15" s="11">
        <v>6.7125791606344176</v>
      </c>
    </row>
    <row r="16" spans="1:18" ht="14.1" customHeight="1" thickBot="1">
      <c r="A16" s="6" t="s">
        <v>30</v>
      </c>
      <c r="B16" s="10">
        <v>681</v>
      </c>
      <c r="C16" s="12">
        <v>0.13769704224326881</v>
      </c>
    </row>
    <row r="17" spans="1:1" ht="14.1" customHeight="1">
      <c r="A17" s="1"/>
    </row>
    <row r="18" spans="1:1" ht="14.1" customHeight="1">
      <c r="A18" s="1"/>
    </row>
    <row r="19" spans="1:1" ht="14.1" customHeight="1">
      <c r="A19" s="1"/>
    </row>
    <row r="20" spans="1:1" ht="14.1" customHeight="1">
      <c r="A20" s="20">
        <v>24440</v>
      </c>
    </row>
    <row r="21" spans="1:1" ht="14.1" customHeight="1">
      <c r="A21" s="20">
        <v>4959</v>
      </c>
    </row>
    <row r="22" spans="1:1" ht="14.1" customHeight="1">
      <c r="A22" s="20">
        <v>60686</v>
      </c>
    </row>
    <row r="24" spans="1:1" ht="14.1" customHeight="1">
      <c r="A24" s="19" t="s">
        <v>9</v>
      </c>
    </row>
    <row r="25" spans="1:1" ht="14.1" customHeight="1">
      <c r="A25" s="21"/>
    </row>
    <row r="26" spans="1:1" ht="14.1" customHeight="1">
      <c r="A26" s="21"/>
    </row>
    <row r="27" spans="1:1" ht="14.1" customHeight="1">
      <c r="A27" s="22"/>
    </row>
    <row r="28" spans="1:1" ht="14.1" customHeight="1">
      <c r="A28" s="22"/>
    </row>
    <row r="30" spans="1:1" s="27" customFormat="1" ht="15.9" customHeight="1">
      <c r="A30" s="28" t="s">
        <v>369</v>
      </c>
    </row>
    <row r="31" spans="1:1" ht="14.1" customHeight="1">
      <c r="A31" s="22"/>
    </row>
  </sheetData>
  <sortState xmlns:xlrd2="http://schemas.microsoft.com/office/spreadsheetml/2017/richdata2" ref="A11:C16">
    <sortCondition descending="1" ref="C11:C16"/>
  </sortState>
  <mergeCells count="1">
    <mergeCell ref="J2:J3"/>
  </mergeCells>
  <hyperlinks>
    <hyperlink ref="J2:J3" location="Índice!A1" display="Índice " xr:uid="{00000000-0004-0000-0900-000000000000}"/>
  </hyperlinks>
  <pageMargins left="0.70866141732283472" right="0.51181102362204722" top="1.299212598425197" bottom="0.51181102362204722" header="0" footer="0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AA67B-301B-44C9-B5EA-A6E02BFFCC09}">
  <dimension ref="A1:W201"/>
  <sheetViews>
    <sheetView showGridLines="0" topLeftCell="I1" zoomScale="85" zoomScaleNormal="85" workbookViewId="0">
      <selection activeCell="R16" sqref="R16"/>
    </sheetView>
  </sheetViews>
  <sheetFormatPr baseColWidth="10" defaultColWidth="11.5546875" defaultRowHeight="14.1" customHeight="1"/>
  <cols>
    <col min="1" max="2" width="14.109375" style="444" hidden="1" customWidth="1"/>
    <col min="3" max="8" width="0" style="444" hidden="1" customWidth="1"/>
    <col min="9" max="9" width="11.5546875" style="444"/>
    <col min="10" max="11" width="10.88671875" style="444" customWidth="1"/>
    <col min="12" max="17" width="11.5546875" style="444"/>
    <col min="18" max="18" width="15.6640625" style="444" bestFit="1" customWidth="1"/>
    <col min="19" max="19" width="11.33203125" style="444" bestFit="1" customWidth="1"/>
    <col min="20" max="20" width="7.6640625" style="444" bestFit="1" customWidth="1"/>
    <col min="21" max="21" width="9.44140625" style="444" customWidth="1"/>
    <col min="22" max="22" width="7.6640625" style="444" bestFit="1" customWidth="1"/>
    <col min="23" max="16384" width="11.5546875" style="444"/>
  </cols>
  <sheetData>
    <row r="1" spans="9:23" ht="19.2" thickBot="1">
      <c r="I1" s="26" t="s">
        <v>82</v>
      </c>
    </row>
    <row r="2" spans="9:23" ht="18.600000000000001">
      <c r="I2" s="23" t="s">
        <v>385</v>
      </c>
      <c r="U2" s="409" t="s">
        <v>122</v>
      </c>
    </row>
    <row r="3" spans="9:23" ht="13.05" customHeight="1" thickBot="1">
      <c r="U3" s="410"/>
    </row>
    <row r="4" spans="9:23" ht="13.05" customHeight="1"/>
    <row r="5" spans="9:23" ht="13.05" customHeight="1"/>
    <row r="6" spans="9:23" ht="13.05" customHeight="1"/>
    <row r="7" spans="9:23" ht="13.05" customHeight="1">
      <c r="R7" s="458"/>
      <c r="S7" s="458"/>
      <c r="T7" s="458"/>
      <c r="U7" s="458"/>
      <c r="V7" s="458"/>
      <c r="W7" s="458"/>
    </row>
    <row r="8" spans="9:23" ht="13.05" customHeight="1">
      <c r="R8" s="458"/>
      <c r="S8" s="458"/>
      <c r="T8" s="458"/>
      <c r="U8" s="458"/>
      <c r="V8" s="458"/>
      <c r="W8" s="458"/>
    </row>
    <row r="9" spans="9:23" ht="13.05" customHeight="1">
      <c r="R9" s="488"/>
      <c r="S9" s="488" t="s">
        <v>8</v>
      </c>
      <c r="T9" s="488" t="s">
        <v>10</v>
      </c>
      <c r="U9" s="488" t="s">
        <v>9</v>
      </c>
      <c r="V9" s="488" t="s">
        <v>11</v>
      </c>
      <c r="W9" s="458"/>
    </row>
    <row r="10" spans="9:23" ht="13.05" customHeight="1">
      <c r="R10" s="489" t="s">
        <v>32</v>
      </c>
      <c r="S10" s="471">
        <v>3.5487711401405808</v>
      </c>
      <c r="T10" s="471">
        <v>2.9794737318021522</v>
      </c>
      <c r="U10" s="471">
        <v>7.3435432028738896</v>
      </c>
      <c r="V10" s="471">
        <v>5.449171650290257</v>
      </c>
      <c r="W10" s="458"/>
    </row>
    <row r="11" spans="9:23" ht="13.05" customHeight="1">
      <c r="R11" s="489" t="s">
        <v>31</v>
      </c>
      <c r="S11" s="471">
        <v>5.6444379209680839</v>
      </c>
      <c r="T11" s="471">
        <v>14.469662718148117</v>
      </c>
      <c r="U11" s="471">
        <v>20.345055776139155</v>
      </c>
      <c r="V11" s="471">
        <v>30.758448337075855</v>
      </c>
      <c r="W11" s="458"/>
    </row>
    <row r="12" spans="9:23" ht="13.05" customHeight="1">
      <c r="R12" s="489" t="s">
        <v>33</v>
      </c>
      <c r="S12" s="471">
        <v>83.776114291305831</v>
      </c>
      <c r="T12" s="471">
        <v>95.43448774753594</v>
      </c>
      <c r="U12" s="471">
        <v>95.014180374361885</v>
      </c>
      <c r="V12" s="471">
        <v>95.328688611517137</v>
      </c>
      <c r="W12" s="458"/>
    </row>
    <row r="13" spans="9:23" ht="13.05" customHeight="1">
      <c r="R13" s="489" t="s">
        <v>34</v>
      </c>
      <c r="S13" s="471">
        <v>90.930736989741831</v>
      </c>
      <c r="T13" s="471">
        <v>96.742924315037527</v>
      </c>
      <c r="U13" s="471">
        <v>95.810172055208923</v>
      </c>
      <c r="V13" s="471">
        <v>97.566362500403457</v>
      </c>
      <c r="W13" s="458"/>
    </row>
    <row r="14" spans="9:23" ht="13.05" customHeight="1">
      <c r="R14" s="458"/>
      <c r="S14" s="458"/>
      <c r="T14" s="458"/>
      <c r="U14" s="458"/>
      <c r="V14" s="458"/>
      <c r="W14" s="458"/>
    </row>
    <row r="15" spans="9:23" ht="13.05" customHeight="1"/>
    <row r="16" spans="9:23" ht="13.05" customHeight="1"/>
    <row r="17" ht="13.05" customHeight="1"/>
    <row r="18" ht="13.05" customHeight="1"/>
    <row r="19" ht="13.05" customHeight="1"/>
    <row r="20" ht="13.05" customHeight="1"/>
    <row r="21" ht="13.05" customHeight="1"/>
    <row r="22" ht="13.05" customHeight="1"/>
    <row r="23" ht="13.05" customHeight="1"/>
    <row r="24" ht="13.05" customHeight="1"/>
    <row r="25" ht="13.05" customHeight="1"/>
    <row r="26" ht="13.05" customHeight="1"/>
    <row r="27" ht="13.05" customHeight="1"/>
    <row r="28" ht="13.05" customHeight="1"/>
    <row r="29" ht="13.05" customHeight="1"/>
    <row r="30" ht="13.05" customHeight="1"/>
    <row r="31" ht="13.05" customHeight="1"/>
    <row r="32" ht="13.05" customHeight="1"/>
    <row r="33" spans="9:9" ht="13.05" customHeight="1"/>
    <row r="34" spans="9:9" ht="13.05" customHeight="1"/>
    <row r="35" spans="9:9" ht="13.05" customHeight="1"/>
    <row r="36" spans="9:9" ht="13.05" customHeight="1"/>
    <row r="37" spans="9:9" ht="13.05" customHeight="1"/>
    <row r="38" spans="9:9" ht="13.05" customHeight="1"/>
    <row r="39" spans="9:9" ht="13.05" customHeight="1"/>
    <row r="40" spans="9:9" ht="13.05" customHeight="1"/>
    <row r="41" spans="9:9" ht="18" customHeight="1">
      <c r="I41" s="28" t="s">
        <v>369</v>
      </c>
    </row>
    <row r="42" spans="9:9" ht="13.05" customHeight="1"/>
    <row r="43" spans="9:9" ht="13.05" customHeight="1"/>
    <row r="44" spans="9:9" ht="13.05" customHeight="1"/>
    <row r="45" spans="9:9" ht="13.05" customHeight="1"/>
    <row r="46" spans="9:9" ht="13.05" customHeight="1"/>
    <row r="47" spans="9:9" ht="13.05" customHeight="1"/>
    <row r="48" spans="9:9" ht="13.05" customHeight="1"/>
    <row r="49" ht="13.05" customHeight="1"/>
    <row r="50" ht="13.05" customHeight="1"/>
    <row r="51" ht="13.05" customHeight="1"/>
    <row r="52" ht="13.05" customHeight="1"/>
    <row r="53" ht="13.05" customHeight="1"/>
    <row r="54" ht="13.05" customHeight="1"/>
    <row r="55" ht="13.05" customHeight="1"/>
    <row r="56" ht="13.05" customHeight="1"/>
    <row r="57" ht="13.05" customHeight="1"/>
    <row r="58" ht="13.05" customHeight="1"/>
    <row r="59" ht="13.05" customHeight="1"/>
    <row r="60" ht="13.05" customHeight="1"/>
    <row r="61" ht="13.05" customHeight="1"/>
    <row r="62" ht="13.05" customHeight="1"/>
    <row r="63" ht="13.05" customHeight="1"/>
    <row r="64" ht="13.05" customHeight="1"/>
    <row r="65" ht="13.05" customHeight="1"/>
    <row r="66" ht="13.05" customHeight="1"/>
    <row r="67" ht="13.05" customHeight="1"/>
    <row r="68" ht="13.05" customHeight="1"/>
    <row r="69" ht="13.05" customHeight="1"/>
    <row r="70" ht="13.05" customHeight="1"/>
    <row r="71" ht="13.05" customHeight="1"/>
    <row r="72" ht="13.05" customHeight="1"/>
    <row r="73" ht="13.05" customHeight="1"/>
    <row r="74" ht="13.05" customHeight="1"/>
    <row r="75" ht="13.05" customHeight="1"/>
    <row r="76" ht="13.05" customHeight="1"/>
    <row r="77" ht="13.05" customHeight="1"/>
    <row r="78" ht="13.05" customHeight="1"/>
    <row r="79" ht="13.05" customHeight="1"/>
    <row r="80" ht="13.05" customHeight="1"/>
    <row r="81" ht="13.05" customHeight="1"/>
    <row r="82" ht="13.05" customHeight="1"/>
    <row r="83" ht="13.05" customHeight="1"/>
    <row r="84" ht="13.05" customHeight="1"/>
    <row r="85" ht="13.05" customHeight="1"/>
    <row r="86" ht="13.05" customHeight="1"/>
    <row r="87" ht="13.05" customHeight="1"/>
    <row r="88" ht="13.05" customHeight="1"/>
    <row r="89" ht="13.05" customHeight="1"/>
    <row r="90" ht="13.05" customHeight="1"/>
    <row r="91" ht="13.05" customHeight="1"/>
    <row r="92" ht="13.05" customHeight="1"/>
    <row r="93" ht="13.05" customHeight="1"/>
    <row r="94" ht="13.05" customHeight="1"/>
    <row r="95" ht="13.05" customHeight="1"/>
    <row r="96" ht="13.05" customHeight="1"/>
    <row r="97" ht="13.05" customHeight="1"/>
    <row r="98" ht="13.05" customHeight="1"/>
    <row r="99" ht="13.05" customHeight="1"/>
    <row r="100" ht="13.05" customHeight="1"/>
    <row r="101" ht="13.05" customHeight="1"/>
    <row r="102" ht="13.05" customHeight="1"/>
    <row r="103" ht="13.05" customHeight="1"/>
    <row r="104" ht="13.05" customHeight="1"/>
    <row r="105" ht="13.05" customHeight="1"/>
    <row r="106" ht="13.05" customHeight="1"/>
    <row r="107" ht="13.05" customHeight="1"/>
    <row r="108" ht="13.05" customHeight="1"/>
    <row r="109" ht="13.05" customHeight="1"/>
    <row r="110" ht="13.05" customHeight="1"/>
    <row r="111" ht="13.05" customHeight="1"/>
    <row r="112" ht="13.05" customHeight="1"/>
    <row r="113" ht="13.05" customHeight="1"/>
    <row r="114" ht="13.05" customHeight="1"/>
    <row r="115" ht="13.05" customHeight="1"/>
    <row r="116" ht="13.05" customHeight="1"/>
    <row r="117" ht="13.05" customHeight="1"/>
    <row r="118" ht="13.05" customHeight="1"/>
    <row r="119" ht="13.05" customHeight="1"/>
    <row r="120" ht="13.05" customHeight="1"/>
    <row r="121" ht="13.05" customHeight="1"/>
    <row r="122" ht="13.05" customHeight="1"/>
    <row r="123" ht="13.05" customHeight="1"/>
    <row r="124" ht="13.05" customHeight="1"/>
    <row r="125" ht="13.05" customHeight="1"/>
    <row r="126" ht="13.05" customHeight="1"/>
    <row r="127" ht="13.05" customHeight="1"/>
    <row r="128" ht="13.05" customHeight="1"/>
    <row r="129" ht="13.05" customHeight="1"/>
    <row r="130" ht="13.05" customHeight="1"/>
    <row r="131" ht="13.05" customHeight="1"/>
    <row r="132" ht="13.05" customHeight="1"/>
    <row r="133" ht="13.05" customHeight="1"/>
    <row r="134" ht="13.05" customHeight="1"/>
    <row r="135" ht="13.05" customHeight="1"/>
    <row r="136" ht="13.05" customHeight="1"/>
    <row r="137" ht="13.05" customHeight="1"/>
    <row r="138" ht="13.05" customHeight="1"/>
    <row r="139" ht="13.05" customHeight="1"/>
    <row r="140" ht="13.05" customHeight="1"/>
    <row r="141" ht="13.05" customHeight="1"/>
    <row r="142" ht="13.05" customHeight="1"/>
    <row r="143" ht="13.05" customHeight="1"/>
    <row r="144" ht="13.05" customHeight="1"/>
    <row r="145" ht="13.05" customHeight="1"/>
    <row r="146" ht="13.05" customHeight="1"/>
    <row r="147" ht="13.05" customHeight="1"/>
    <row r="148" ht="13.05" customHeight="1"/>
    <row r="149" ht="13.05" customHeight="1"/>
    <row r="150" ht="13.05" customHeight="1"/>
    <row r="151" ht="13.05" customHeight="1"/>
    <row r="152" ht="13.05" customHeight="1"/>
    <row r="153" ht="13.05" customHeight="1"/>
    <row r="154" ht="13.05" customHeight="1"/>
    <row r="155" ht="13.05" customHeight="1"/>
    <row r="156" ht="13.05" customHeight="1"/>
    <row r="157" ht="13.05" customHeight="1"/>
    <row r="158" ht="13.05" customHeight="1"/>
    <row r="159" ht="13.05" customHeight="1"/>
    <row r="160" ht="13.05" customHeight="1"/>
    <row r="161" ht="13.05" customHeight="1"/>
    <row r="162" ht="13.05" customHeight="1"/>
    <row r="163" ht="13.05" customHeight="1"/>
    <row r="164" ht="13.05" customHeight="1"/>
    <row r="165" ht="13.05" customHeight="1"/>
    <row r="166" ht="13.05" customHeight="1"/>
    <row r="167" ht="13.05" customHeight="1"/>
    <row r="168" ht="13.05" customHeight="1"/>
    <row r="169" ht="13.05" customHeight="1"/>
    <row r="170" ht="13.05" customHeight="1"/>
    <row r="171" ht="13.05" customHeight="1"/>
    <row r="172" ht="13.05" customHeight="1"/>
    <row r="173" ht="13.05" customHeight="1"/>
    <row r="174" ht="13.05" customHeight="1"/>
    <row r="175" ht="13.05" customHeight="1"/>
    <row r="176" ht="13.05" customHeight="1"/>
    <row r="177" ht="13.05" customHeight="1"/>
    <row r="178" ht="13.05" customHeight="1"/>
    <row r="179" ht="13.05" customHeight="1"/>
    <row r="180" ht="13.05" customHeight="1"/>
    <row r="181" ht="13.05" customHeight="1"/>
    <row r="182" ht="13.05" customHeight="1"/>
    <row r="183" ht="13.05" customHeight="1"/>
    <row r="184" ht="13.05" customHeight="1"/>
    <row r="185" ht="13.05" customHeight="1"/>
    <row r="186" ht="13.05" customHeight="1"/>
    <row r="187" ht="13.05" customHeight="1"/>
    <row r="188" ht="13.05" customHeight="1"/>
    <row r="189" ht="13.05" customHeight="1"/>
    <row r="190" ht="13.05" customHeight="1"/>
    <row r="191" ht="13.05" customHeight="1"/>
    <row r="192" ht="13.05" customHeight="1"/>
    <row r="193" ht="13.05" customHeight="1"/>
    <row r="194" ht="13.05" customHeight="1"/>
    <row r="195" ht="13.05" customHeight="1"/>
    <row r="196" ht="13.05" customHeight="1"/>
    <row r="197" ht="13.05" customHeight="1"/>
    <row r="198" ht="13.05" customHeight="1"/>
    <row r="199" ht="13.05" customHeight="1"/>
    <row r="200" ht="13.05" customHeight="1"/>
    <row r="201" ht="13.05" customHeight="1"/>
  </sheetData>
  <mergeCells count="1">
    <mergeCell ref="U2:U3"/>
  </mergeCells>
  <hyperlinks>
    <hyperlink ref="U2:U3" location="Índice!A1" display="Índice " xr:uid="{F68C694D-17E7-4D02-87E4-5B8CA9C0ECA7}"/>
  </hyperlink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5F24C-AC43-458B-B080-A3969C06494C}">
  <dimension ref="A1:AG202"/>
  <sheetViews>
    <sheetView showGridLines="0" zoomScale="83" zoomScaleNormal="83" workbookViewId="0">
      <selection activeCell="M22" sqref="M22"/>
    </sheetView>
  </sheetViews>
  <sheetFormatPr baseColWidth="10" defaultColWidth="11.44140625" defaultRowHeight="14.1" customHeight="1"/>
  <cols>
    <col min="1" max="1" width="11.44140625" style="454"/>
    <col min="2" max="2" width="28.109375" style="454" bestFit="1" customWidth="1"/>
    <col min="3" max="3" width="14" style="454" customWidth="1"/>
    <col min="4" max="4" width="14.88671875" style="454" customWidth="1"/>
    <col min="5" max="5" width="13" style="454" customWidth="1"/>
    <col min="6" max="6" width="12" style="454" bestFit="1" customWidth="1"/>
    <col min="7" max="7" width="17.33203125" style="454" customWidth="1"/>
    <col min="8" max="8" width="25.88671875" style="454" bestFit="1" customWidth="1"/>
    <col min="9" max="9" width="10.6640625" style="454" bestFit="1" customWidth="1"/>
    <col min="10" max="10" width="11" style="454" bestFit="1" customWidth="1"/>
    <col min="11" max="11" width="10.5546875" style="454" bestFit="1" customWidth="1"/>
    <col min="12" max="12" width="11.44140625" style="454"/>
    <col min="13" max="13" width="32.44140625" style="454" bestFit="1" customWidth="1"/>
    <col min="14" max="14" width="12.44140625" style="454" customWidth="1"/>
    <col min="15" max="15" width="31.88671875" style="454" bestFit="1" customWidth="1"/>
    <col min="16" max="21" width="11.44140625" style="454"/>
    <col min="22" max="32" width="11.44140625" style="494"/>
    <col min="33" max="16384" width="11.44140625" style="454"/>
  </cols>
  <sheetData>
    <row r="1" spans="1:32" s="455" customFormat="1" ht="19.2" thickBot="1">
      <c r="A1" s="34" t="s">
        <v>83</v>
      </c>
      <c r="B1" s="454"/>
      <c r="C1" s="454"/>
      <c r="D1" s="454"/>
      <c r="E1" s="454"/>
      <c r="F1" s="454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</row>
    <row r="2" spans="1:32" s="492" customFormat="1" ht="20.399999999999999">
      <c r="A2" s="353" t="s">
        <v>387</v>
      </c>
      <c r="B2" s="443"/>
      <c r="C2" s="491"/>
      <c r="D2" s="491"/>
      <c r="E2" s="491"/>
      <c r="F2" s="491"/>
      <c r="M2" s="491"/>
      <c r="N2" s="409" t="s">
        <v>122</v>
      </c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</row>
    <row r="3" spans="1:32" ht="13.05" customHeight="1" thickBot="1">
      <c r="A3" s="443"/>
      <c r="B3" s="443"/>
      <c r="N3" s="410"/>
    </row>
    <row r="4" spans="1:32" ht="13.05" customHeight="1">
      <c r="C4" s="456"/>
    </row>
    <row r="5" spans="1:32" ht="13.05" customHeight="1">
      <c r="C5" s="456"/>
      <c r="H5" s="472"/>
      <c r="I5" s="472"/>
      <c r="J5" s="472"/>
      <c r="K5" s="472"/>
      <c r="L5" s="472"/>
    </row>
    <row r="6" spans="1:32" ht="13.05" customHeight="1">
      <c r="H6" s="472"/>
      <c r="I6" s="472"/>
      <c r="J6" s="472"/>
      <c r="K6" s="472"/>
      <c r="L6" s="472"/>
      <c r="V6" s="494" t="s">
        <v>39</v>
      </c>
      <c r="W6" s="494">
        <v>47.4</v>
      </c>
    </row>
    <row r="7" spans="1:32" ht="13.05" customHeight="1">
      <c r="H7" s="488"/>
      <c r="I7" s="488" t="s">
        <v>35</v>
      </c>
      <c r="J7" s="488" t="s">
        <v>36</v>
      </c>
      <c r="K7" s="488" t="s">
        <v>37</v>
      </c>
      <c r="L7" s="472"/>
      <c r="M7" s="495"/>
      <c r="V7" s="494" t="s">
        <v>40</v>
      </c>
      <c r="W7" s="494">
        <v>40.799999999999997</v>
      </c>
    </row>
    <row r="8" spans="1:32" ht="13.05" customHeight="1">
      <c r="H8" s="489" t="s">
        <v>38</v>
      </c>
      <c r="I8" s="471">
        <v>33.918906929287552</v>
      </c>
      <c r="J8" s="471">
        <v>60.167898230181969</v>
      </c>
      <c r="K8" s="471">
        <v>5.9131948405304806</v>
      </c>
      <c r="L8" s="472"/>
      <c r="M8" s="496"/>
      <c r="V8" s="494" t="s">
        <v>41</v>
      </c>
      <c r="W8" s="494">
        <v>11.9</v>
      </c>
    </row>
    <row r="9" spans="1:32" ht="13.05" customHeight="1">
      <c r="H9" s="489" t="s">
        <v>74</v>
      </c>
      <c r="I9" s="471">
        <v>86.40041235196945</v>
      </c>
      <c r="J9" s="471">
        <v>13.21575387319332</v>
      </c>
      <c r="K9" s="471">
        <v>0.38383377483723502</v>
      </c>
      <c r="L9" s="472"/>
      <c r="M9" s="496"/>
    </row>
    <row r="10" spans="1:32" ht="13.05" customHeight="1">
      <c r="H10" s="472"/>
      <c r="I10" s="472"/>
      <c r="J10" s="472"/>
      <c r="K10" s="472"/>
      <c r="L10" s="472"/>
      <c r="M10" s="496"/>
      <c r="W10" s="494">
        <f>W6-W8</f>
        <v>35.5</v>
      </c>
    </row>
    <row r="11" spans="1:32" ht="13.05" customHeight="1">
      <c r="H11" s="472"/>
      <c r="I11" s="472"/>
      <c r="J11" s="472"/>
      <c r="K11" s="472"/>
      <c r="L11" s="472"/>
      <c r="M11" s="496"/>
    </row>
    <row r="12" spans="1:32" ht="13.05" customHeight="1">
      <c r="H12" s="472"/>
      <c r="I12" s="472"/>
      <c r="J12" s="472"/>
      <c r="K12" s="472"/>
      <c r="L12" s="472"/>
      <c r="M12" s="496"/>
    </row>
    <row r="13" spans="1:32" ht="13.05" customHeight="1">
      <c r="M13" s="496"/>
      <c r="V13" s="497" t="s">
        <v>42</v>
      </c>
      <c r="W13" s="497"/>
      <c r="X13" s="497"/>
      <c r="Y13" s="497"/>
      <c r="Z13" s="497"/>
      <c r="AA13" s="497"/>
      <c r="AB13" s="497"/>
    </row>
    <row r="14" spans="1:32" ht="13.05" customHeight="1">
      <c r="M14" s="496"/>
      <c r="V14" s="498" t="s">
        <v>43</v>
      </c>
      <c r="W14" s="499"/>
      <c r="X14" s="499"/>
      <c r="Y14" s="499"/>
      <c r="Z14" s="499"/>
      <c r="AA14" s="499"/>
      <c r="AB14" s="499"/>
    </row>
    <row r="15" spans="1:32" ht="13.05" customHeight="1">
      <c r="V15" s="500" t="s">
        <v>44</v>
      </c>
      <c r="W15" s="500"/>
      <c r="X15" s="501" t="s">
        <v>45</v>
      </c>
      <c r="Y15" s="501"/>
      <c r="Z15" s="501"/>
      <c r="AA15" s="501"/>
      <c r="AB15" s="501" t="s">
        <v>14</v>
      </c>
    </row>
    <row r="16" spans="1:32" ht="13.05" customHeight="1">
      <c r="V16" s="500"/>
      <c r="W16" s="500"/>
      <c r="X16" s="502" t="s">
        <v>8</v>
      </c>
      <c r="Y16" s="502" t="s">
        <v>10</v>
      </c>
      <c r="Z16" s="502" t="s">
        <v>9</v>
      </c>
      <c r="AA16" s="502" t="s">
        <v>11</v>
      </c>
      <c r="AB16" s="501"/>
    </row>
    <row r="17" spans="22:32" ht="13.05" customHeight="1">
      <c r="V17" s="503" t="s">
        <v>46</v>
      </c>
      <c r="W17" s="504" t="s">
        <v>47</v>
      </c>
      <c r="X17" s="505">
        <v>21237</v>
      </c>
      <c r="Y17" s="505">
        <v>31287</v>
      </c>
      <c r="Z17" s="505">
        <v>39345</v>
      </c>
      <c r="AA17" s="505">
        <v>73655</v>
      </c>
      <c r="AB17" s="505">
        <v>165524</v>
      </c>
      <c r="AC17" s="506">
        <f>AB17/$AB$20</f>
        <v>0.473554865750211</v>
      </c>
    </row>
    <row r="18" spans="22:32" ht="13.05" customHeight="1">
      <c r="V18" s="503"/>
      <c r="W18" s="504" t="s">
        <v>48</v>
      </c>
      <c r="X18" s="505">
        <v>29801</v>
      </c>
      <c r="Y18" s="505">
        <v>24440</v>
      </c>
      <c r="Z18" s="505">
        <v>29810</v>
      </c>
      <c r="AA18" s="505">
        <v>58531</v>
      </c>
      <c r="AB18" s="505">
        <v>142582</v>
      </c>
      <c r="AC18" s="506">
        <f>AB18/$AB$20</f>
        <v>0.40791909250861857</v>
      </c>
    </row>
    <row r="19" spans="22:32" ht="13.05" customHeight="1">
      <c r="V19" s="503"/>
      <c r="W19" s="504" t="s">
        <v>49</v>
      </c>
      <c r="X19" s="505">
        <v>10167</v>
      </c>
      <c r="Y19" s="505">
        <v>4959</v>
      </c>
      <c r="Z19" s="505">
        <v>8385</v>
      </c>
      <c r="AA19" s="505">
        <v>17918</v>
      </c>
      <c r="AB19" s="505">
        <v>41429</v>
      </c>
      <c r="AC19" s="506">
        <f>AB19/$AB$20</f>
        <v>0.11852604174117042</v>
      </c>
    </row>
    <row r="20" spans="22:32" ht="13.05" customHeight="1">
      <c r="V20" s="503" t="s">
        <v>14</v>
      </c>
      <c r="W20" s="503"/>
      <c r="X20" s="505">
        <v>61205</v>
      </c>
      <c r="Y20" s="505">
        <v>60686</v>
      </c>
      <c r="Z20" s="505">
        <v>77540</v>
      </c>
      <c r="AA20" s="505">
        <v>150104</v>
      </c>
      <c r="AB20" s="505">
        <v>349535</v>
      </c>
    </row>
    <row r="21" spans="22:32" ht="13.05" customHeight="1"/>
    <row r="22" spans="22:32" ht="13.05" customHeight="1">
      <c r="X22" s="502" t="s">
        <v>10</v>
      </c>
      <c r="Y22" s="502" t="s">
        <v>9</v>
      </c>
      <c r="Z22" s="502" t="s">
        <v>11</v>
      </c>
      <c r="AA22" s="502" t="s">
        <v>8</v>
      </c>
    </row>
    <row r="23" spans="22:32" ht="13.05" customHeight="1">
      <c r="W23" s="504" t="s">
        <v>47</v>
      </c>
      <c r="X23" s="506">
        <f>Y17/$Y$20</f>
        <v>0.51555548231882142</v>
      </c>
      <c r="Y23" s="506">
        <f>Z17/$Z$20</f>
        <v>0.5074155274696931</v>
      </c>
      <c r="Z23" s="506">
        <f>AA17/$AA$20</f>
        <v>0.49069311943719024</v>
      </c>
      <c r="AA23" s="506">
        <f>X17/$X$20</f>
        <v>0.34698145576341805</v>
      </c>
    </row>
    <row r="24" spans="22:32" ht="13.05" customHeight="1">
      <c r="W24" s="504" t="s">
        <v>48</v>
      </c>
      <c r="X24" s="506">
        <f>Y18/$Y$20</f>
        <v>0.40272880071186107</v>
      </c>
      <c r="Y24" s="506">
        <f>Z18/$Z$20</f>
        <v>0.38444673716791333</v>
      </c>
      <c r="Z24" s="506">
        <f>AA18/$AA$20</f>
        <v>0.38993631082449504</v>
      </c>
      <c r="AA24" s="506">
        <f>X18/$X$20</f>
        <v>0.48690466465158078</v>
      </c>
    </row>
    <row r="25" spans="22:32" ht="13.05" customHeight="1">
      <c r="W25" s="504" t="s">
        <v>49</v>
      </c>
      <c r="X25" s="506">
        <f>Y19/$Y$20</f>
        <v>8.1715716969317467E-2</v>
      </c>
      <c r="Y25" s="506">
        <f>Z19/$Z$20</f>
        <v>0.1081377353623936</v>
      </c>
      <c r="Z25" s="506">
        <f>AA19/$AA$20</f>
        <v>0.11937056973831477</v>
      </c>
      <c r="AA25" s="506">
        <f>X19/$X$20</f>
        <v>0.16611387958500123</v>
      </c>
    </row>
    <row r="26" spans="22:32" ht="13.05" customHeight="1"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22:32" ht="13.05" customHeight="1"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22:32" ht="13.05" customHeight="1"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</row>
    <row r="29" spans="22:32" ht="13.05" customHeight="1">
      <c r="V29" s="507"/>
      <c r="W29" s="507"/>
      <c r="X29" s="508" t="s">
        <v>50</v>
      </c>
      <c r="Y29" s="508"/>
      <c r="Z29" s="508"/>
      <c r="AA29" s="508"/>
      <c r="AB29" s="508"/>
      <c r="AC29" s="508"/>
      <c r="AD29" s="508"/>
      <c r="AE29" s="508"/>
      <c r="AF29" s="509"/>
    </row>
    <row r="30" spans="22:32" ht="13.05" customHeight="1">
      <c r="V30" s="507"/>
      <c r="W30" s="507"/>
      <c r="X30" s="510" t="s">
        <v>43</v>
      </c>
      <c r="Y30" s="509"/>
      <c r="Z30" s="509"/>
      <c r="AA30" s="509"/>
      <c r="AB30" s="509"/>
      <c r="AC30" s="509"/>
      <c r="AD30" s="509"/>
      <c r="AE30" s="507"/>
      <c r="AF30" s="507"/>
    </row>
    <row r="31" spans="22:32" ht="13.05" customHeight="1">
      <c r="X31" s="500"/>
      <c r="Y31" s="501" t="s">
        <v>51</v>
      </c>
      <c r="Z31" s="501"/>
      <c r="AA31" s="501"/>
      <c r="AB31" s="501"/>
      <c r="AC31" s="501"/>
      <c r="AD31" s="502" t="s">
        <v>14</v>
      </c>
    </row>
    <row r="32" spans="22:32" ht="13.05" customHeight="1">
      <c r="V32" s="507"/>
      <c r="W32" s="507"/>
      <c r="X32" s="511"/>
      <c r="Y32" s="512" t="s">
        <v>52</v>
      </c>
      <c r="Z32" s="512" t="s">
        <v>53</v>
      </c>
      <c r="AA32" s="513" t="s">
        <v>54</v>
      </c>
      <c r="AB32" s="512" t="s">
        <v>55</v>
      </c>
      <c r="AC32" s="512" t="s">
        <v>56</v>
      </c>
      <c r="AD32" s="512" t="s">
        <v>57</v>
      </c>
      <c r="AE32" s="512"/>
      <c r="AF32" s="507"/>
    </row>
    <row r="33" spans="1:32" ht="13.05" customHeight="1">
      <c r="V33" s="507"/>
      <c r="W33" s="507"/>
      <c r="X33" s="514" t="s">
        <v>47</v>
      </c>
      <c r="Y33" s="515">
        <v>32233</v>
      </c>
      <c r="Z33" s="515">
        <v>2149</v>
      </c>
      <c r="AA33" s="516">
        <f>Y33+Z33</f>
        <v>34382</v>
      </c>
      <c r="AB33" s="515">
        <v>4722</v>
      </c>
      <c r="AC33" s="515">
        <v>115</v>
      </c>
      <c r="AD33" s="515">
        <v>729</v>
      </c>
      <c r="AE33" s="515">
        <v>39948</v>
      </c>
      <c r="AF33" s="507"/>
    </row>
    <row r="34" spans="1:32" ht="13.05" customHeight="1">
      <c r="V34" s="507"/>
      <c r="W34" s="507"/>
      <c r="X34" s="514" t="s">
        <v>48</v>
      </c>
      <c r="Y34" s="515">
        <v>23966</v>
      </c>
      <c r="Z34" s="515">
        <v>2438</v>
      </c>
      <c r="AA34" s="516">
        <f>Y34+Z34</f>
        <v>26404</v>
      </c>
      <c r="AB34" s="515">
        <v>1611</v>
      </c>
      <c r="AC34" s="515">
        <v>0</v>
      </c>
      <c r="AD34" s="515">
        <v>184</v>
      </c>
      <c r="AE34" s="515">
        <v>28199</v>
      </c>
      <c r="AF34" s="507"/>
    </row>
    <row r="35" spans="1:32" ht="13.05" customHeight="1">
      <c r="V35" s="507"/>
      <c r="W35" s="507"/>
      <c r="X35" s="514" t="s">
        <v>49</v>
      </c>
      <c r="Y35" s="515">
        <v>9902</v>
      </c>
      <c r="Z35" s="515">
        <v>111</v>
      </c>
      <c r="AA35" s="516">
        <f>Y35+Z35</f>
        <v>10013</v>
      </c>
      <c r="AB35" s="515">
        <v>1382</v>
      </c>
      <c r="AC35" s="515">
        <v>99</v>
      </c>
      <c r="AD35" s="515">
        <v>0</v>
      </c>
      <c r="AE35" s="515">
        <v>11494</v>
      </c>
      <c r="AF35" s="507"/>
    </row>
    <row r="36" spans="1:32" ht="13.05" customHeight="1">
      <c r="V36" s="507"/>
      <c r="W36" s="507"/>
      <c r="X36" s="514"/>
      <c r="Y36" s="515"/>
      <c r="Z36" s="515"/>
      <c r="AA36" s="516"/>
      <c r="AB36" s="515"/>
      <c r="AC36" s="515"/>
      <c r="AD36" s="515"/>
      <c r="AE36" s="515"/>
      <c r="AF36" s="507"/>
    </row>
    <row r="37" spans="1:32" ht="18" customHeight="1">
      <c r="A37" s="28" t="s">
        <v>388</v>
      </c>
      <c r="X37" s="517" t="s">
        <v>14</v>
      </c>
      <c r="Y37" s="505">
        <v>66101</v>
      </c>
      <c r="Z37" s="505">
        <v>4698</v>
      </c>
      <c r="AA37" s="518">
        <f>Y37+Z37</f>
        <v>70799</v>
      </c>
      <c r="AB37" s="505">
        <v>7715</v>
      </c>
      <c r="AC37" s="505">
        <v>214</v>
      </c>
      <c r="AD37" s="505">
        <v>913</v>
      </c>
      <c r="AE37" s="505">
        <v>79641</v>
      </c>
    </row>
    <row r="38" spans="1:32" ht="18" customHeight="1">
      <c r="A38" s="28" t="s">
        <v>369</v>
      </c>
      <c r="X38" s="519"/>
      <c r="Y38" s="519"/>
      <c r="Z38" s="519"/>
      <c r="AA38" s="519"/>
      <c r="AB38" s="519"/>
    </row>
    <row r="39" spans="1:32" ht="13.05" customHeight="1">
      <c r="X39" s="519"/>
      <c r="Y39" s="519"/>
      <c r="Z39" s="519"/>
      <c r="AA39" s="519"/>
      <c r="AB39" s="519"/>
      <c r="AC39" s="519"/>
    </row>
    <row r="40" spans="1:32" ht="13.05" customHeight="1">
      <c r="X40" s="519"/>
      <c r="Y40" s="519"/>
      <c r="Z40" s="519"/>
      <c r="AA40" s="519"/>
      <c r="AB40" s="519"/>
      <c r="AC40" s="519"/>
    </row>
    <row r="41" spans="1:32" ht="13.05" customHeight="1">
      <c r="X41" s="519"/>
      <c r="Y41" s="519"/>
      <c r="Z41" s="519"/>
      <c r="AB41" s="520" t="s">
        <v>54</v>
      </c>
      <c r="AC41" s="502" t="s">
        <v>55</v>
      </c>
      <c r="AD41" s="502" t="s">
        <v>56</v>
      </c>
      <c r="AE41" s="502" t="s">
        <v>57</v>
      </c>
    </row>
    <row r="42" spans="1:32" ht="13.05" customHeight="1">
      <c r="X42" s="519"/>
      <c r="Y42" s="519"/>
      <c r="Z42" s="519"/>
      <c r="AA42" s="504" t="s">
        <v>47</v>
      </c>
      <c r="AB42" s="521">
        <f>AA33/$AA$37</f>
        <v>0.48562832808373002</v>
      </c>
      <c r="AC42" s="521"/>
      <c r="AD42" s="521"/>
      <c r="AE42" s="521"/>
    </row>
    <row r="43" spans="1:32" ht="13.05" customHeight="1">
      <c r="X43" s="519"/>
      <c r="Y43" s="519"/>
      <c r="Z43" s="519"/>
      <c r="AA43" s="504" t="s">
        <v>48</v>
      </c>
      <c r="AB43" s="521">
        <f>AA34/$AA$37</f>
        <v>0.37294312066554614</v>
      </c>
      <c r="AC43" s="521"/>
      <c r="AD43" s="521"/>
      <c r="AE43" s="521"/>
    </row>
    <row r="44" spans="1:32" ht="13.05" customHeight="1">
      <c r="AA44" s="504" t="s">
        <v>49</v>
      </c>
      <c r="AB44" s="521">
        <f>AA35/$AA$37</f>
        <v>0.14142855125072387</v>
      </c>
      <c r="AC44" s="506"/>
      <c r="AD44" s="506"/>
      <c r="AE44" s="506"/>
    </row>
    <row r="45" spans="1:32" ht="13.05" customHeight="1">
      <c r="AA45" s="517" t="s">
        <v>14</v>
      </c>
      <c r="AB45" s="521">
        <f>AA37/$AA$37</f>
        <v>1</v>
      </c>
    </row>
    <row r="46" spans="1:32" ht="13.05" customHeight="1"/>
    <row r="47" spans="1:32" ht="13.05" customHeight="1"/>
    <row r="48" spans="1:32" ht="13.05" customHeight="1">
      <c r="AB48" s="520" t="s">
        <v>54</v>
      </c>
      <c r="AC48" s="502" t="s">
        <v>55</v>
      </c>
      <c r="AD48" s="502" t="s">
        <v>56</v>
      </c>
      <c r="AE48" s="502" t="s">
        <v>57</v>
      </c>
    </row>
    <row r="49" spans="27:33" ht="13.05" customHeight="1">
      <c r="AA49" s="504" t="s">
        <v>47</v>
      </c>
      <c r="AB49" s="521">
        <f>AA33/$AE$33</f>
        <v>0.86066886953038946</v>
      </c>
      <c r="AC49" s="521">
        <f>AB33/$AE$33</f>
        <v>0.11820366476419344</v>
      </c>
      <c r="AD49" s="521">
        <f>AC33/$AE$33</f>
        <v>2.878742365074597E-3</v>
      </c>
      <c r="AE49" s="521">
        <f>AD33/$AE$33</f>
        <v>1.8248723340342447E-2</v>
      </c>
      <c r="AF49" s="521">
        <f>AE33/$AE$33</f>
        <v>1</v>
      </c>
    </row>
    <row r="50" spans="27:33" ht="13.05" customHeight="1">
      <c r="AA50" s="504" t="s">
        <v>48</v>
      </c>
      <c r="AB50" s="521"/>
      <c r="AC50" s="521"/>
      <c r="AD50" s="521"/>
      <c r="AE50" s="521"/>
    </row>
    <row r="51" spans="27:33" ht="13.05" customHeight="1">
      <c r="AA51" s="504" t="s">
        <v>49</v>
      </c>
      <c r="AB51" s="521"/>
      <c r="AC51" s="506"/>
      <c r="AD51" s="506"/>
      <c r="AE51" s="506"/>
    </row>
    <row r="52" spans="27:33" ht="13.05" customHeight="1">
      <c r="AA52" s="517" t="s">
        <v>14</v>
      </c>
      <c r="AB52" s="521"/>
    </row>
    <row r="53" spans="27:33" ht="13.05" customHeight="1"/>
    <row r="54" spans="27:33" ht="13.05" customHeight="1"/>
    <row r="55" spans="27:33" ht="13.05" customHeight="1">
      <c r="AA55" s="497" t="s">
        <v>58</v>
      </c>
      <c r="AB55" s="497"/>
      <c r="AC55" s="497"/>
      <c r="AD55" s="497"/>
      <c r="AE55" s="497"/>
    </row>
    <row r="56" spans="27:33" ht="13.05" customHeight="1">
      <c r="AA56" s="498" t="s">
        <v>43</v>
      </c>
      <c r="AB56" s="499"/>
      <c r="AC56" s="499"/>
      <c r="AD56" s="499"/>
      <c r="AE56" s="499"/>
    </row>
    <row r="57" spans="27:33" ht="13.05" customHeight="1">
      <c r="AA57" s="522" t="s">
        <v>44</v>
      </c>
      <c r="AB57" s="522"/>
      <c r="AC57" s="501" t="s">
        <v>59</v>
      </c>
      <c r="AD57" s="501"/>
      <c r="AE57" s="501" t="s">
        <v>14</v>
      </c>
    </row>
    <row r="58" spans="27:33" ht="13.05" customHeight="1">
      <c r="AA58" s="522"/>
      <c r="AB58" s="522"/>
      <c r="AC58" s="502" t="s">
        <v>60</v>
      </c>
      <c r="AD58" s="502" t="s">
        <v>61</v>
      </c>
      <c r="AE58" s="501"/>
    </row>
    <row r="59" spans="27:33" ht="13.05" customHeight="1">
      <c r="AA59" s="503" t="s">
        <v>46</v>
      </c>
      <c r="AB59" s="504" t="s">
        <v>47</v>
      </c>
      <c r="AC59" s="505">
        <v>100221</v>
      </c>
      <c r="AD59" s="505">
        <v>65303</v>
      </c>
      <c r="AE59" s="505">
        <v>165524</v>
      </c>
      <c r="AG59" s="523"/>
    </row>
    <row r="60" spans="27:33" ht="13.05" customHeight="1">
      <c r="AA60" s="503"/>
      <c r="AB60" s="504" t="s">
        <v>48</v>
      </c>
      <c r="AC60" s="505">
        <v>96595</v>
      </c>
      <c r="AD60" s="505">
        <v>45987</v>
      </c>
      <c r="AE60" s="505">
        <v>142582</v>
      </c>
      <c r="AG60" s="523"/>
    </row>
    <row r="61" spans="27:33" ht="13.05" customHeight="1">
      <c r="AA61" s="503"/>
      <c r="AB61" s="504" t="s">
        <v>49</v>
      </c>
      <c r="AC61" s="505">
        <v>33124</v>
      </c>
      <c r="AD61" s="505">
        <v>8305</v>
      </c>
      <c r="AE61" s="505">
        <v>41429</v>
      </c>
      <c r="AG61" s="523"/>
    </row>
    <row r="62" spans="27:33" ht="13.05" customHeight="1">
      <c r="AA62" s="503" t="s">
        <v>14</v>
      </c>
      <c r="AB62" s="503"/>
      <c r="AC62" s="505">
        <v>229940</v>
      </c>
      <c r="AD62" s="505">
        <v>119595</v>
      </c>
      <c r="AE62" s="505">
        <v>349535</v>
      </c>
    </row>
    <row r="63" spans="27:33" ht="13.05" customHeight="1"/>
    <row r="64" spans="27:33" ht="13.05" customHeight="1">
      <c r="AC64" s="502" t="s">
        <v>60</v>
      </c>
      <c r="AD64" s="502" t="s">
        <v>61</v>
      </c>
    </row>
    <row r="65" spans="28:30" ht="13.05" customHeight="1">
      <c r="AB65" s="504" t="s">
        <v>47</v>
      </c>
      <c r="AC65" s="506">
        <f>AC59/$AC$62</f>
        <v>0.43585718013394797</v>
      </c>
      <c r="AD65" s="506">
        <f>AD59/$AD$62</f>
        <v>0.5460345332162716</v>
      </c>
    </row>
    <row r="66" spans="28:30" ht="13.05" customHeight="1">
      <c r="AB66" s="504" t="s">
        <v>48</v>
      </c>
      <c r="AC66" s="506">
        <f>AC60/$AC$62</f>
        <v>0.42008784900408802</v>
      </c>
      <c r="AD66" s="506">
        <f>AD60/$AD$62</f>
        <v>0.38452276432961247</v>
      </c>
    </row>
    <row r="67" spans="28:30" ht="13.05" customHeight="1">
      <c r="AB67" s="504" t="s">
        <v>49</v>
      </c>
      <c r="AC67" s="506">
        <f>AC61/$AC$62</f>
        <v>0.14405497086196398</v>
      </c>
      <c r="AD67" s="506">
        <f>AD61/$AD$62</f>
        <v>6.9442702454115976E-2</v>
      </c>
    </row>
    <row r="68" spans="28:30" ht="13.05" customHeight="1"/>
    <row r="69" spans="28:30" ht="13.05" customHeight="1"/>
    <row r="70" spans="28:30" ht="13.05" customHeight="1"/>
    <row r="71" spans="28:30" ht="13.05" customHeight="1"/>
    <row r="72" spans="28:30" ht="13.05" customHeight="1"/>
    <row r="73" spans="28:30" ht="13.05" customHeight="1"/>
    <row r="74" spans="28:30" ht="13.05" customHeight="1"/>
    <row r="75" spans="28:30" ht="13.05" customHeight="1"/>
    <row r="76" spans="28:30" ht="13.05" customHeight="1"/>
    <row r="77" spans="28:30" ht="13.05" customHeight="1"/>
    <row r="78" spans="28:30" ht="13.05" customHeight="1"/>
    <row r="79" spans="28:30" ht="13.05" customHeight="1"/>
    <row r="80" spans="28:30" ht="13.05" customHeight="1"/>
    <row r="81" ht="13.05" customHeight="1"/>
    <row r="82" ht="13.05" customHeight="1"/>
    <row r="83" ht="13.05" customHeight="1"/>
    <row r="84" ht="13.05" customHeight="1"/>
    <row r="85" ht="13.05" customHeight="1"/>
    <row r="86" ht="13.05" customHeight="1"/>
    <row r="87" ht="13.05" customHeight="1"/>
    <row r="88" ht="13.05" customHeight="1"/>
    <row r="89" ht="13.05" customHeight="1"/>
    <row r="90" ht="13.05" customHeight="1"/>
    <row r="91" ht="13.05" customHeight="1"/>
    <row r="92" ht="13.05" customHeight="1"/>
    <row r="93" ht="13.05" customHeight="1"/>
    <row r="94" ht="13.05" customHeight="1"/>
    <row r="95" ht="13.05" customHeight="1"/>
    <row r="96" ht="13.05" customHeight="1"/>
    <row r="97" ht="13.05" customHeight="1"/>
    <row r="98" ht="13.05" customHeight="1"/>
    <row r="99" ht="13.05" customHeight="1"/>
    <row r="100" ht="13.05" customHeight="1"/>
    <row r="101" ht="13.05" customHeight="1"/>
    <row r="102" ht="13.05" customHeight="1"/>
    <row r="103" ht="13.05" customHeight="1"/>
    <row r="104" ht="13.05" customHeight="1"/>
    <row r="105" ht="13.05" customHeight="1"/>
    <row r="106" ht="13.05" customHeight="1"/>
    <row r="107" ht="13.05" customHeight="1"/>
    <row r="108" ht="13.05" customHeight="1"/>
    <row r="109" ht="13.05" customHeight="1"/>
    <row r="110" ht="13.05" customHeight="1"/>
    <row r="111" ht="13.05" customHeight="1"/>
    <row r="112" ht="13.05" customHeight="1"/>
    <row r="113" ht="13.05" customHeight="1"/>
    <row r="114" ht="13.05" customHeight="1"/>
    <row r="115" ht="13.05" customHeight="1"/>
    <row r="116" ht="13.05" customHeight="1"/>
    <row r="117" ht="13.05" customHeight="1"/>
    <row r="118" ht="13.05" customHeight="1"/>
    <row r="119" ht="13.05" customHeight="1"/>
    <row r="120" ht="13.05" customHeight="1"/>
    <row r="121" ht="13.05" customHeight="1"/>
    <row r="122" ht="13.05" customHeight="1"/>
    <row r="123" ht="13.05" customHeight="1"/>
    <row r="124" ht="13.05" customHeight="1"/>
    <row r="125" ht="13.05" customHeight="1"/>
    <row r="126" ht="13.05" customHeight="1"/>
    <row r="127" ht="13.05" customHeight="1"/>
    <row r="128" ht="13.05" customHeight="1"/>
    <row r="129" ht="13.05" customHeight="1"/>
    <row r="130" ht="13.05" customHeight="1"/>
    <row r="131" ht="13.05" customHeight="1"/>
    <row r="132" ht="13.05" customHeight="1"/>
    <row r="133" ht="13.05" customHeight="1"/>
    <row r="134" ht="13.05" customHeight="1"/>
    <row r="135" ht="13.05" customHeight="1"/>
    <row r="136" ht="13.05" customHeight="1"/>
    <row r="137" ht="13.05" customHeight="1"/>
    <row r="138" ht="13.05" customHeight="1"/>
    <row r="139" ht="13.05" customHeight="1"/>
    <row r="140" ht="13.05" customHeight="1"/>
    <row r="141" ht="13.05" customHeight="1"/>
    <row r="142" ht="13.05" customHeight="1"/>
    <row r="143" ht="13.05" customHeight="1"/>
    <row r="144" ht="13.05" customHeight="1"/>
    <row r="145" ht="13.05" customHeight="1"/>
    <row r="146" ht="13.05" customHeight="1"/>
    <row r="147" ht="13.05" customHeight="1"/>
    <row r="148" ht="13.05" customHeight="1"/>
    <row r="149" ht="13.05" customHeight="1"/>
    <row r="150" ht="13.05" customHeight="1"/>
    <row r="151" ht="13.05" customHeight="1"/>
    <row r="152" ht="13.05" customHeight="1"/>
    <row r="153" ht="13.05" customHeight="1"/>
    <row r="154" ht="13.05" customHeight="1"/>
    <row r="155" ht="13.05" customHeight="1"/>
    <row r="156" ht="13.05" customHeight="1"/>
    <row r="157" ht="13.05" customHeight="1"/>
    <row r="158" ht="13.05" customHeight="1"/>
    <row r="159" ht="13.05" customHeight="1"/>
    <row r="160" ht="13.05" customHeight="1"/>
    <row r="161" ht="13.05" customHeight="1"/>
    <row r="162" ht="13.05" customHeight="1"/>
    <row r="163" ht="13.05" customHeight="1"/>
    <row r="164" ht="13.05" customHeight="1"/>
    <row r="165" ht="13.05" customHeight="1"/>
    <row r="166" ht="13.05" customHeight="1"/>
    <row r="167" ht="13.05" customHeight="1"/>
    <row r="168" ht="13.05" customHeight="1"/>
    <row r="169" ht="13.05" customHeight="1"/>
    <row r="170" ht="13.05" customHeight="1"/>
    <row r="171" ht="13.05" customHeight="1"/>
    <row r="172" ht="13.05" customHeight="1"/>
    <row r="173" ht="13.05" customHeight="1"/>
    <row r="174" ht="13.05" customHeight="1"/>
    <row r="175" ht="13.05" customHeight="1"/>
    <row r="176" ht="13.05" customHeight="1"/>
    <row r="177" ht="13.05" customHeight="1"/>
    <row r="178" ht="13.05" customHeight="1"/>
    <row r="179" ht="13.05" customHeight="1"/>
    <row r="180" ht="13.05" customHeight="1"/>
    <row r="181" ht="13.05" customHeight="1"/>
    <row r="182" ht="13.05" customHeight="1"/>
    <row r="183" ht="13.05" customHeight="1"/>
    <row r="184" ht="13.05" customHeight="1"/>
    <row r="185" ht="13.05" customHeight="1"/>
    <row r="186" ht="13.05" customHeight="1"/>
    <row r="187" ht="13.05" customHeight="1"/>
    <row r="188" ht="13.05" customHeight="1"/>
    <row r="189" ht="13.05" customHeight="1"/>
    <row r="190" ht="13.05" customHeight="1"/>
    <row r="191" ht="13.05" customHeight="1"/>
    <row r="192" ht="13.05" customHeight="1"/>
    <row r="193" ht="13.05" customHeight="1"/>
    <row r="194" ht="13.05" customHeight="1"/>
    <row r="195" ht="13.05" customHeight="1"/>
    <row r="196" ht="13.05" customHeight="1"/>
    <row r="197" ht="13.05" customHeight="1"/>
    <row r="198" ht="13.05" customHeight="1"/>
    <row r="199" ht="13.05" customHeight="1"/>
    <row r="200" ht="13.05" customHeight="1"/>
    <row r="201" ht="13.05" customHeight="1"/>
    <row r="202" ht="13.05" customHeight="1"/>
  </sheetData>
  <mergeCells count="14">
    <mergeCell ref="AA62:AB62"/>
    <mergeCell ref="N2:N3"/>
    <mergeCell ref="Y31:AC31"/>
    <mergeCell ref="AA55:AE55"/>
    <mergeCell ref="AA57:AB58"/>
    <mergeCell ref="AC57:AD57"/>
    <mergeCell ref="AE57:AE58"/>
    <mergeCell ref="AA59:AA61"/>
    <mergeCell ref="V13:AB13"/>
    <mergeCell ref="X15:AA15"/>
    <mergeCell ref="AB15:AB16"/>
    <mergeCell ref="V17:V19"/>
    <mergeCell ref="V20:W20"/>
    <mergeCell ref="X29:AE29"/>
  </mergeCells>
  <hyperlinks>
    <hyperlink ref="N2:N3" location="Índice!A1" display="Índice " xr:uid="{98A0756F-5E42-4942-BAA8-80FE58715C12}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A2A98-32D3-418F-9245-00D11B302900}">
  <sheetPr>
    <pageSetUpPr autoPageBreaks="0"/>
  </sheetPr>
  <dimension ref="A1:V23"/>
  <sheetViews>
    <sheetView showGridLines="0" tabSelected="1" zoomScale="90" zoomScaleNormal="90" workbookViewId="0">
      <selection activeCell="H12" sqref="H12"/>
    </sheetView>
  </sheetViews>
  <sheetFormatPr baseColWidth="10" defaultColWidth="11.44140625" defaultRowHeight="17.399999999999999"/>
  <cols>
    <col min="1" max="1" width="36.33203125" style="24" customWidth="1"/>
    <col min="2" max="3" width="11.44140625" style="24"/>
    <col min="4" max="4" width="5" style="24" customWidth="1"/>
    <col min="5" max="7" width="11.44140625" style="24"/>
    <col min="8" max="8" width="10.6640625" style="24" customWidth="1"/>
    <col min="9" max="22" width="11.44140625" style="24"/>
    <col min="23" max="16384" width="11.44140625" style="15"/>
  </cols>
  <sheetData>
    <row r="1" spans="1:22" s="67" customFormat="1" ht="16.95" customHeight="1">
      <c r="A1" s="46" t="s">
        <v>123</v>
      </c>
      <c r="B1" s="58"/>
      <c r="C1" s="58"/>
      <c r="D1" s="58"/>
      <c r="E1" s="58"/>
      <c r="F1" s="58"/>
    </row>
    <row r="2" spans="1:22" s="67" customFormat="1" ht="19.95" customHeight="1">
      <c r="A2" s="108" t="s">
        <v>426</v>
      </c>
      <c r="B2" s="108"/>
      <c r="C2" s="108"/>
      <c r="D2" s="108"/>
      <c r="E2" s="108"/>
      <c r="F2" s="108"/>
    </row>
    <row r="3" spans="1:22" ht="13.95" customHeight="1" thickBot="1">
      <c r="A3" s="108"/>
      <c r="B3" s="147"/>
      <c r="C3" s="147"/>
      <c r="D3" s="63"/>
      <c r="E3" s="63"/>
      <c r="F3" s="63"/>
    </row>
    <row r="4" spans="1:22" s="110" customFormat="1" ht="19.05" customHeight="1">
      <c r="A4" s="366" t="s">
        <v>358</v>
      </c>
      <c r="B4" s="413">
        <v>2024</v>
      </c>
      <c r="C4" s="414"/>
      <c r="D4" s="43"/>
      <c r="E4" s="413">
        <v>2025</v>
      </c>
      <c r="F4" s="414"/>
      <c r="G4" s="24"/>
      <c r="H4" s="409" t="s">
        <v>122</v>
      </c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</row>
    <row r="5" spans="1:22" s="110" customFormat="1" ht="19.05" customHeight="1" thickBot="1">
      <c r="A5" s="367" t="s">
        <v>359</v>
      </c>
      <c r="B5" s="41" t="s">
        <v>14</v>
      </c>
      <c r="C5" s="41" t="s">
        <v>75</v>
      </c>
      <c r="D5" s="42"/>
      <c r="E5" s="41" t="s">
        <v>14</v>
      </c>
      <c r="F5" s="41" t="s">
        <v>75</v>
      </c>
      <c r="G5" s="24"/>
      <c r="H5" s="410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 s="110" customFormat="1" ht="4.05" customHeight="1">
      <c r="A6" s="148"/>
      <c r="B6" s="195"/>
      <c r="C6" s="195"/>
      <c r="D6" s="63"/>
      <c r="E6" s="195"/>
      <c r="F6" s="195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</row>
    <row r="7" spans="1:22" s="110" customFormat="1" ht="16.05" customHeight="1">
      <c r="A7" s="111" t="s">
        <v>14</v>
      </c>
      <c r="B7" s="112">
        <v>403504</v>
      </c>
      <c r="C7" s="113">
        <v>100</v>
      </c>
      <c r="D7" s="114"/>
      <c r="E7" s="112">
        <v>466513</v>
      </c>
      <c r="F7" s="113">
        <v>100</v>
      </c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s="110" customFormat="1" ht="4.05" customHeight="1">
      <c r="A8" s="150"/>
      <c r="B8" s="151"/>
      <c r="C8" s="357"/>
      <c r="D8" s="131"/>
      <c r="E8" s="151"/>
      <c r="F8" s="357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s="110" customFormat="1" ht="16.05" customHeight="1">
      <c r="A9" s="111" t="s">
        <v>59</v>
      </c>
      <c r="B9" s="112"/>
      <c r="C9" s="115"/>
      <c r="D9" s="114"/>
      <c r="E9" s="112"/>
      <c r="F9" s="115"/>
      <c r="G9" s="24"/>
      <c r="H9" s="24"/>
      <c r="I9" s="358"/>
      <c r="J9" s="24"/>
      <c r="K9" s="25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s="110" customFormat="1" ht="16.05" customHeight="1">
      <c r="A10" s="116" t="s">
        <v>121</v>
      </c>
      <c r="B10" s="117">
        <v>256743</v>
      </c>
      <c r="C10" s="118">
        <v>63.628365518061798</v>
      </c>
      <c r="D10" s="119"/>
      <c r="E10" s="117">
        <v>299371</v>
      </c>
      <c r="F10" s="118">
        <v>64.172059513882786</v>
      </c>
      <c r="G10" s="24"/>
      <c r="H10" s="24"/>
      <c r="I10" s="24"/>
      <c r="J10" s="24"/>
      <c r="K10" s="25"/>
      <c r="L10" s="25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s="110" customFormat="1" ht="16.05" customHeight="1">
      <c r="A11" s="116" t="s">
        <v>120</v>
      </c>
      <c r="B11" s="117">
        <v>146761</v>
      </c>
      <c r="C11" s="118">
        <v>36.371634481938223</v>
      </c>
      <c r="D11" s="119"/>
      <c r="E11" s="117">
        <v>167142</v>
      </c>
      <c r="F11" s="118">
        <v>35.827940486117214</v>
      </c>
      <c r="G11" s="24"/>
      <c r="H11" s="24"/>
      <c r="I11" s="24"/>
      <c r="J11" s="24"/>
      <c r="K11" s="25"/>
      <c r="L11" s="25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s="110" customFormat="1" ht="16.05" customHeight="1">
      <c r="A12" s="111" t="s">
        <v>119</v>
      </c>
      <c r="B12" s="112"/>
      <c r="C12" s="120"/>
      <c r="D12" s="114"/>
      <c r="E12" s="112"/>
      <c r="F12" s="120"/>
      <c r="G12" s="24"/>
      <c r="H12" s="24"/>
      <c r="I12" s="24"/>
      <c r="J12" s="24"/>
      <c r="K12" s="24"/>
      <c r="L12" s="25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s="110" customFormat="1" ht="16.05" customHeight="1">
      <c r="A13" s="121" t="s">
        <v>118</v>
      </c>
      <c r="B13" s="117">
        <v>279323</v>
      </c>
      <c r="C13" s="118">
        <v>69.22434474007693</v>
      </c>
      <c r="D13" s="119"/>
      <c r="E13" s="117">
        <v>323920</v>
      </c>
      <c r="F13" s="118">
        <v>69.434292291961853</v>
      </c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s="110" customFormat="1" ht="16.05" customHeight="1">
      <c r="A14" s="121" t="s">
        <v>117</v>
      </c>
      <c r="B14" s="117">
        <v>124181</v>
      </c>
      <c r="C14" s="118">
        <v>30.775655259923074</v>
      </c>
      <c r="D14" s="119"/>
      <c r="E14" s="117">
        <v>142593</v>
      </c>
      <c r="F14" s="118">
        <v>30.565707708038147</v>
      </c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s="110" customFormat="1" ht="16.05" customHeight="1">
      <c r="A15" s="111" t="s">
        <v>116</v>
      </c>
      <c r="B15" s="112"/>
      <c r="C15" s="120"/>
      <c r="D15" s="114"/>
      <c r="E15" s="112"/>
      <c r="F15" s="120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s="110" customFormat="1" ht="16.05" customHeight="1">
      <c r="A16" s="121" t="s">
        <v>115</v>
      </c>
      <c r="B16" s="117">
        <v>242009</v>
      </c>
      <c r="C16" s="118">
        <v>59.9768527697371</v>
      </c>
      <c r="D16" s="119"/>
      <c r="E16" s="117">
        <v>268332</v>
      </c>
      <c r="F16" s="118">
        <v>57.518654356898949</v>
      </c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10" customFormat="1" ht="16.05" customHeight="1">
      <c r="A17" s="121" t="s">
        <v>114</v>
      </c>
      <c r="B17" s="117">
        <v>28738</v>
      </c>
      <c r="C17" s="118">
        <v>7.1221103136524047</v>
      </c>
      <c r="D17" s="119"/>
      <c r="E17" s="117">
        <v>31580</v>
      </c>
      <c r="F17" s="118">
        <v>6.7693719146090254</v>
      </c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  <row r="18" spans="1:22" s="110" customFormat="1" ht="16.05" customHeight="1">
      <c r="A18" s="121" t="s">
        <v>113</v>
      </c>
      <c r="B18" s="117">
        <v>20985</v>
      </c>
      <c r="C18" s="118">
        <v>5.2006919386177088</v>
      </c>
      <c r="D18" s="119"/>
      <c r="E18" s="117">
        <v>31670</v>
      </c>
      <c r="F18" s="118">
        <v>6.7886639814967644</v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</row>
    <row r="19" spans="1:22" s="110" customFormat="1" ht="16.05" customHeight="1">
      <c r="A19" s="121" t="s">
        <v>112</v>
      </c>
      <c r="B19" s="117">
        <v>36347</v>
      </c>
      <c r="C19" s="118">
        <v>9.0078413101233199</v>
      </c>
      <c r="D19" s="119"/>
      <c r="E19" s="117">
        <v>41403</v>
      </c>
      <c r="F19" s="118">
        <v>8.8749938372564099</v>
      </c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</row>
    <row r="20" spans="1:22" s="110" customFormat="1" ht="16.05" customHeight="1">
      <c r="A20" s="121" t="s">
        <v>111</v>
      </c>
      <c r="B20" s="117">
        <v>36956</v>
      </c>
      <c r="C20" s="118">
        <v>9.1587691819659778</v>
      </c>
      <c r="D20" s="119"/>
      <c r="E20" s="117">
        <v>44844</v>
      </c>
      <c r="F20" s="118">
        <v>9.6125938612643171</v>
      </c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</row>
    <row r="21" spans="1:22" s="110" customFormat="1" ht="16.05" customHeight="1">
      <c r="A21" s="121" t="s">
        <v>110</v>
      </c>
      <c r="B21" s="117">
        <v>38469</v>
      </c>
      <c r="C21" s="118">
        <v>9.5337344859034854</v>
      </c>
      <c r="D21" s="119"/>
      <c r="E21" s="117">
        <v>48684</v>
      </c>
      <c r="F21" s="118">
        <v>10.435722048474533</v>
      </c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</row>
    <row r="22" spans="1:22" s="110" customFormat="1" ht="16.05" customHeight="1">
      <c r="A22" s="38" t="s">
        <v>109</v>
      </c>
      <c r="B22" s="38"/>
      <c r="C22" s="38"/>
      <c r="D22" s="38"/>
      <c r="E22" s="38"/>
      <c r="F22" s="38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10" customFormat="1" ht="16.05" customHeight="1">
      <c r="A23" s="37" t="s">
        <v>371</v>
      </c>
      <c r="B23" s="37"/>
      <c r="C23" s="37"/>
      <c r="D23" s="37"/>
      <c r="E23" s="37"/>
      <c r="F23" s="37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</row>
  </sheetData>
  <mergeCells count="3">
    <mergeCell ref="B4:C4"/>
    <mergeCell ref="E4:F4"/>
    <mergeCell ref="H4:H5"/>
  </mergeCells>
  <hyperlinks>
    <hyperlink ref="H4:H5" location="Índice!A1" display="Índice " xr:uid="{795D71FD-60C1-429E-BFDB-15F5BF1FCC41}"/>
  </hyperlink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52C85-D230-48C5-9723-E1197F0E4262}">
  <dimension ref="A1:T27"/>
  <sheetViews>
    <sheetView showGridLines="0" zoomScale="90" zoomScaleNormal="90" workbookViewId="0">
      <selection activeCell="A79" sqref="A79"/>
    </sheetView>
  </sheetViews>
  <sheetFormatPr baseColWidth="10" defaultColWidth="11.44140625" defaultRowHeight="14.4"/>
  <cols>
    <col min="1" max="1" width="38.33203125" style="15" customWidth="1"/>
    <col min="2" max="3" width="11.44140625" style="15"/>
    <col min="4" max="4" width="5" style="15" customWidth="1"/>
    <col min="5" max="6" width="11.44140625" style="15"/>
    <col min="7" max="7" width="5" style="15" customWidth="1"/>
    <col min="8" max="9" width="11.44140625" style="15"/>
    <col min="10" max="10" width="5" style="15" customWidth="1"/>
    <col min="11" max="12" width="11.44140625" style="15"/>
    <col min="13" max="13" width="5" style="15" customWidth="1"/>
    <col min="14" max="15" width="11.44140625" style="15"/>
    <col min="16" max="16" width="5" style="15" customWidth="1"/>
    <col min="17" max="18" width="11.44140625" style="15"/>
    <col min="19" max="19" width="8.33203125" style="15" customWidth="1"/>
    <col min="20" max="20" width="10.6640625" style="15" customWidth="1"/>
    <col min="21" max="16384" width="11.44140625" style="15"/>
  </cols>
  <sheetData>
    <row r="1" spans="1:20" s="67" customFormat="1" ht="16.95" customHeight="1">
      <c r="A1" s="46" t="s">
        <v>141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92"/>
      <c r="N1" s="92"/>
      <c r="O1" s="92"/>
      <c r="P1" s="92"/>
      <c r="Q1" s="92"/>
      <c r="R1" s="92"/>
    </row>
    <row r="2" spans="1:20" s="67" customFormat="1" ht="16.95" customHeight="1">
      <c r="A2" s="108" t="s">
        <v>390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</row>
    <row r="3" spans="1:20" ht="13.95" customHeight="1" thickBot="1">
      <c r="A3" s="109"/>
      <c r="B3" s="109"/>
      <c r="C3" s="109"/>
      <c r="D3" s="109"/>
      <c r="E3" s="109"/>
      <c r="F3" s="109"/>
      <c r="G3" s="109"/>
      <c r="H3" s="109"/>
      <c r="I3" s="109"/>
      <c r="J3" s="44"/>
      <c r="K3" s="44"/>
      <c r="L3" s="44"/>
      <c r="M3" s="44"/>
      <c r="N3" s="44"/>
      <c r="O3" s="44"/>
      <c r="P3" s="44"/>
      <c r="Q3" s="44"/>
      <c r="R3" s="44"/>
    </row>
    <row r="4" spans="1:20" ht="19.05" customHeight="1">
      <c r="A4" s="415" t="s">
        <v>140</v>
      </c>
      <c r="B4" s="418">
        <v>2024</v>
      </c>
      <c r="C4" s="419"/>
      <c r="D4" s="419"/>
      <c r="E4" s="419"/>
      <c r="F4" s="419"/>
      <c r="G4" s="419"/>
      <c r="H4" s="419"/>
      <c r="I4" s="419"/>
      <c r="J4" s="53"/>
      <c r="K4" s="418">
        <v>2025</v>
      </c>
      <c r="L4" s="419"/>
      <c r="M4" s="419"/>
      <c r="N4" s="419"/>
      <c r="O4" s="419"/>
      <c r="P4" s="419"/>
      <c r="Q4" s="419"/>
      <c r="R4" s="419"/>
      <c r="T4" s="409" t="s">
        <v>122</v>
      </c>
    </row>
    <row r="5" spans="1:20" ht="19.05" customHeight="1" thickBot="1">
      <c r="A5" s="416"/>
      <c r="B5" s="418" t="s">
        <v>14</v>
      </c>
      <c r="C5" s="418"/>
      <c r="D5" s="338"/>
      <c r="E5" s="418" t="s">
        <v>121</v>
      </c>
      <c r="F5" s="418"/>
      <c r="G5" s="338"/>
      <c r="H5" s="418" t="s">
        <v>120</v>
      </c>
      <c r="I5" s="418"/>
      <c r="J5" s="122"/>
      <c r="K5" s="418" t="s">
        <v>14</v>
      </c>
      <c r="L5" s="418"/>
      <c r="M5" s="338"/>
      <c r="N5" s="418" t="s">
        <v>121</v>
      </c>
      <c r="O5" s="418"/>
      <c r="P5" s="338"/>
      <c r="Q5" s="418" t="s">
        <v>120</v>
      </c>
      <c r="R5" s="418"/>
      <c r="T5" s="410"/>
    </row>
    <row r="6" spans="1:20" ht="19.05" customHeight="1">
      <c r="A6" s="417"/>
      <c r="B6" s="336" t="s">
        <v>14</v>
      </c>
      <c r="C6" s="336" t="s">
        <v>75</v>
      </c>
      <c r="D6" s="336"/>
      <c r="E6" s="336" t="s">
        <v>14</v>
      </c>
      <c r="F6" s="336" t="s">
        <v>75</v>
      </c>
      <c r="G6" s="336"/>
      <c r="H6" s="336" t="s">
        <v>14</v>
      </c>
      <c r="I6" s="336" t="s">
        <v>75</v>
      </c>
      <c r="J6" s="41"/>
      <c r="K6" s="336" t="s">
        <v>14</v>
      </c>
      <c r="L6" s="336" t="s">
        <v>75</v>
      </c>
      <c r="M6" s="336"/>
      <c r="N6" s="336" t="s">
        <v>14</v>
      </c>
      <c r="O6" s="336" t="s">
        <v>75</v>
      </c>
      <c r="P6" s="336"/>
      <c r="Q6" s="336" t="s">
        <v>14</v>
      </c>
      <c r="R6" s="336" t="s">
        <v>75</v>
      </c>
    </row>
    <row r="7" spans="1:20" ht="4.05" customHeight="1">
      <c r="A7" s="148"/>
      <c r="B7" s="160"/>
      <c r="C7" s="160"/>
      <c r="D7" s="63"/>
      <c r="E7" s="63"/>
      <c r="F7" s="63"/>
      <c r="G7" s="63"/>
      <c r="H7" s="63"/>
      <c r="I7" s="63"/>
      <c r="J7" s="63"/>
      <c r="K7" s="160"/>
      <c r="L7" s="160"/>
      <c r="M7" s="63"/>
      <c r="N7" s="63"/>
      <c r="O7" s="63"/>
      <c r="P7" s="63"/>
      <c r="Q7" s="63"/>
      <c r="R7" s="63"/>
    </row>
    <row r="8" spans="1:20" s="50" customFormat="1" ht="16.05" customHeight="1">
      <c r="A8" s="111" t="s">
        <v>14</v>
      </c>
      <c r="B8" s="112">
        <v>403504</v>
      </c>
      <c r="C8" s="113">
        <v>100</v>
      </c>
      <c r="D8" s="123"/>
      <c r="E8" s="112">
        <v>256743</v>
      </c>
      <c r="F8" s="113">
        <v>100</v>
      </c>
      <c r="G8" s="123"/>
      <c r="H8" s="112">
        <v>146761</v>
      </c>
      <c r="I8" s="113">
        <v>100</v>
      </c>
      <c r="J8" s="124"/>
      <c r="K8" s="153">
        <v>466513</v>
      </c>
      <c r="L8" s="113">
        <v>100</v>
      </c>
      <c r="M8" s="123"/>
      <c r="N8" s="153">
        <v>299371</v>
      </c>
      <c r="O8" s="113">
        <v>100</v>
      </c>
      <c r="P8" s="123"/>
      <c r="Q8" s="153">
        <v>167142</v>
      </c>
      <c r="R8" s="113">
        <v>100</v>
      </c>
    </row>
    <row r="9" spans="1:20" ht="4.05" customHeight="1">
      <c r="A9" s="150"/>
      <c r="B9" s="363"/>
      <c r="C9" s="364"/>
      <c r="D9" s="131"/>
      <c r="E9" s="131"/>
      <c r="F9" s="201"/>
      <c r="G9" s="131"/>
      <c r="H9" s="131"/>
      <c r="I9" s="201"/>
      <c r="J9" s="131"/>
      <c r="K9" s="363"/>
      <c r="L9" s="364"/>
      <c r="M9" s="131"/>
      <c r="N9" s="131"/>
      <c r="O9" s="201"/>
      <c r="P9" s="131"/>
      <c r="Q9" s="131"/>
      <c r="R9" s="201"/>
    </row>
    <row r="10" spans="1:20" s="50" customFormat="1" ht="16.05" customHeight="1">
      <c r="A10" s="111" t="s">
        <v>139</v>
      </c>
      <c r="B10" s="125"/>
      <c r="C10" s="126"/>
      <c r="D10" s="127"/>
      <c r="E10" s="125"/>
      <c r="F10" s="126"/>
      <c r="G10" s="127"/>
      <c r="H10" s="125"/>
      <c r="I10" s="126"/>
      <c r="J10" s="124"/>
      <c r="K10" s="125"/>
      <c r="L10" s="126"/>
      <c r="M10" s="127"/>
      <c r="N10" s="125"/>
      <c r="O10" s="126"/>
      <c r="P10" s="127"/>
      <c r="Q10" s="125"/>
      <c r="R10" s="126"/>
    </row>
    <row r="11" spans="1:20" s="24" customFormat="1" ht="16.05" customHeight="1">
      <c r="A11" s="128" t="s">
        <v>138</v>
      </c>
      <c r="B11" s="129">
        <v>11960</v>
      </c>
      <c r="C11" s="130">
        <v>2.964035052936278</v>
      </c>
      <c r="D11" s="119"/>
      <c r="E11" s="129">
        <v>5580</v>
      </c>
      <c r="F11" s="130">
        <v>2.17337960528622</v>
      </c>
      <c r="G11" s="119"/>
      <c r="H11" s="129">
        <v>6380</v>
      </c>
      <c r="I11" s="130">
        <v>4.3472039574546368</v>
      </c>
      <c r="J11" s="131"/>
      <c r="K11" s="129">
        <v>13428</v>
      </c>
      <c r="L11" s="130">
        <v>2.8783763796507276</v>
      </c>
      <c r="M11" s="119"/>
      <c r="N11" s="129">
        <v>6361</v>
      </c>
      <c r="O11" s="130">
        <v>2.1247883061485582</v>
      </c>
      <c r="P11" s="119"/>
      <c r="Q11" s="129">
        <v>7067</v>
      </c>
      <c r="R11" s="130">
        <v>4.2281413408957649</v>
      </c>
    </row>
    <row r="12" spans="1:20" s="24" customFormat="1" ht="16.05" customHeight="1">
      <c r="A12" s="128" t="s">
        <v>137</v>
      </c>
      <c r="B12" s="129">
        <v>55821</v>
      </c>
      <c r="C12" s="130">
        <v>13.83406360283913</v>
      </c>
      <c r="D12" s="119"/>
      <c r="E12" s="129">
        <v>30083</v>
      </c>
      <c r="F12" s="130">
        <v>11.717164635452573</v>
      </c>
      <c r="G12" s="119"/>
      <c r="H12" s="129">
        <v>25738</v>
      </c>
      <c r="I12" s="130">
        <v>17.537356654697092</v>
      </c>
      <c r="J12" s="131"/>
      <c r="K12" s="129">
        <v>59838</v>
      </c>
      <c r="L12" s="130">
        <v>12.826652204761709</v>
      </c>
      <c r="M12" s="119"/>
      <c r="N12" s="129">
        <v>31027</v>
      </c>
      <c r="O12" s="130">
        <v>10.364063319426398</v>
      </c>
      <c r="P12" s="119"/>
      <c r="Q12" s="129">
        <v>28811</v>
      </c>
      <c r="R12" s="130">
        <v>17.237438824472605</v>
      </c>
    </row>
    <row r="13" spans="1:20" s="24" customFormat="1" ht="16.05" customHeight="1">
      <c r="A13" s="128" t="s">
        <v>136</v>
      </c>
      <c r="B13" s="129">
        <v>89474</v>
      </c>
      <c r="C13" s="130">
        <v>22.174253538998371</v>
      </c>
      <c r="D13" s="119"/>
      <c r="E13" s="129">
        <v>48771</v>
      </c>
      <c r="F13" s="130">
        <v>18.996038840396817</v>
      </c>
      <c r="G13" s="119"/>
      <c r="H13" s="129">
        <v>40703</v>
      </c>
      <c r="I13" s="130">
        <v>27.734207316657695</v>
      </c>
      <c r="J13" s="131"/>
      <c r="K13" s="129">
        <v>91646</v>
      </c>
      <c r="L13" s="130">
        <v>19.644897355486343</v>
      </c>
      <c r="M13" s="119"/>
      <c r="N13" s="129">
        <v>54200</v>
      </c>
      <c r="O13" s="130">
        <v>18.104626032581645</v>
      </c>
      <c r="P13" s="119"/>
      <c r="Q13" s="129">
        <v>37446</v>
      </c>
      <c r="R13" s="130">
        <v>22.403704634382741</v>
      </c>
    </row>
    <row r="14" spans="1:20" s="24" customFormat="1" ht="16.05" customHeight="1">
      <c r="A14" s="128" t="s">
        <v>135</v>
      </c>
      <c r="B14" s="129">
        <v>96905</v>
      </c>
      <c r="C14" s="130">
        <v>24.01587097030017</v>
      </c>
      <c r="D14" s="119"/>
      <c r="E14" s="129">
        <v>62615</v>
      </c>
      <c r="F14" s="130">
        <v>24.388201431002987</v>
      </c>
      <c r="G14" s="119"/>
      <c r="H14" s="129">
        <v>34290</v>
      </c>
      <c r="I14" s="130">
        <v>23.364517821492086</v>
      </c>
      <c r="J14" s="131"/>
      <c r="K14" s="129">
        <v>116172</v>
      </c>
      <c r="L14" s="130">
        <v>24.902199938694096</v>
      </c>
      <c r="M14" s="119"/>
      <c r="N14" s="129">
        <v>72935</v>
      </c>
      <c r="O14" s="130">
        <v>24.362747226685283</v>
      </c>
      <c r="P14" s="119"/>
      <c r="Q14" s="129">
        <v>43237</v>
      </c>
      <c r="R14" s="130">
        <v>25.868423256871402</v>
      </c>
    </row>
    <row r="15" spans="1:20" s="24" customFormat="1" ht="16.05" customHeight="1">
      <c r="A15" s="128" t="s">
        <v>134</v>
      </c>
      <c r="B15" s="129">
        <v>99873</v>
      </c>
      <c r="C15" s="130">
        <v>24.751427495142551</v>
      </c>
      <c r="D15" s="119"/>
      <c r="E15" s="129">
        <v>73875</v>
      </c>
      <c r="F15" s="130">
        <v>28.773910096867294</v>
      </c>
      <c r="G15" s="119"/>
      <c r="H15" s="129">
        <v>25998</v>
      </c>
      <c r="I15" s="130">
        <v>17.714515436662328</v>
      </c>
      <c r="J15" s="131"/>
      <c r="K15" s="129">
        <v>113895</v>
      </c>
      <c r="L15" s="130">
        <v>24.414110646434288</v>
      </c>
      <c r="M15" s="119"/>
      <c r="N15" s="129">
        <v>83416</v>
      </c>
      <c r="O15" s="130">
        <v>27.863754338262559</v>
      </c>
      <c r="P15" s="119"/>
      <c r="Q15" s="129">
        <v>30479</v>
      </c>
      <c r="R15" s="130">
        <v>18.2353926601333</v>
      </c>
    </row>
    <row r="16" spans="1:20" s="24" customFormat="1" ht="16.05" customHeight="1">
      <c r="A16" s="128" t="s">
        <v>133</v>
      </c>
      <c r="B16" s="129">
        <v>49471</v>
      </c>
      <c r="C16" s="130">
        <v>12.260349339783497</v>
      </c>
      <c r="D16" s="119"/>
      <c r="E16" s="129">
        <v>35819</v>
      </c>
      <c r="F16" s="130">
        <v>13.951305390994106</v>
      </c>
      <c r="G16" s="119"/>
      <c r="H16" s="129">
        <v>13652</v>
      </c>
      <c r="I16" s="130">
        <v>9.3021988130361617</v>
      </c>
      <c r="J16" s="131"/>
      <c r="K16" s="129">
        <v>71534</v>
      </c>
      <c r="L16" s="130">
        <v>15.33376347497283</v>
      </c>
      <c r="M16" s="119"/>
      <c r="N16" s="129">
        <v>51432</v>
      </c>
      <c r="O16" s="130">
        <v>17.180020776895557</v>
      </c>
      <c r="P16" s="119"/>
      <c r="Q16" s="129">
        <v>20102</v>
      </c>
      <c r="R16" s="130">
        <v>12.026899283244187</v>
      </c>
    </row>
    <row r="17" spans="1:20" s="50" customFormat="1" ht="16.05" customHeight="1">
      <c r="A17" s="111" t="s">
        <v>132</v>
      </c>
      <c r="B17" s="125"/>
      <c r="C17" s="126"/>
      <c r="D17" s="127"/>
      <c r="E17" s="125"/>
      <c r="F17" s="126"/>
      <c r="G17" s="127"/>
      <c r="H17" s="125"/>
      <c r="I17" s="126"/>
      <c r="J17" s="124"/>
      <c r="K17" s="125"/>
      <c r="L17" s="126"/>
      <c r="M17" s="127"/>
      <c r="N17" s="125"/>
      <c r="O17" s="126"/>
      <c r="P17" s="127"/>
      <c r="Q17" s="125"/>
      <c r="R17" s="126"/>
    </row>
    <row r="18" spans="1:20" s="24" customFormat="1" ht="16.05" customHeight="1">
      <c r="A18" s="128" t="s">
        <v>131</v>
      </c>
      <c r="B18" s="129">
        <v>46258</v>
      </c>
      <c r="C18" s="130">
        <v>11.464074705579126</v>
      </c>
      <c r="D18" s="119"/>
      <c r="E18" s="129">
        <v>31835</v>
      </c>
      <c r="F18" s="130">
        <v>12.399559092166095</v>
      </c>
      <c r="G18" s="119"/>
      <c r="H18" s="129">
        <v>14423</v>
      </c>
      <c r="I18" s="130">
        <v>9.827542739556149</v>
      </c>
      <c r="J18" s="131"/>
      <c r="K18" s="129">
        <v>70125</v>
      </c>
      <c r="L18" s="130">
        <v>15.031735450030331</v>
      </c>
      <c r="M18" s="119"/>
      <c r="N18" s="129">
        <v>51425</v>
      </c>
      <c r="O18" s="130">
        <v>17.177682541061088</v>
      </c>
      <c r="P18" s="119"/>
      <c r="Q18" s="129">
        <v>18700</v>
      </c>
      <c r="R18" s="130">
        <v>11.188091562862716</v>
      </c>
      <c r="T18" s="398"/>
    </row>
    <row r="19" spans="1:20" s="24" customFormat="1" ht="16.05" customHeight="1">
      <c r="A19" s="128" t="s">
        <v>130</v>
      </c>
      <c r="B19" s="129">
        <v>121847</v>
      </c>
      <c r="C19" s="130">
        <v>30.197222332368451</v>
      </c>
      <c r="D19" s="119"/>
      <c r="E19" s="129">
        <v>85643</v>
      </c>
      <c r="F19" s="130">
        <v>33.357481995614293</v>
      </c>
      <c r="G19" s="119"/>
      <c r="H19" s="129">
        <v>36204</v>
      </c>
      <c r="I19" s="130">
        <v>24.668679008728478</v>
      </c>
      <c r="J19" s="131"/>
      <c r="K19" s="129">
        <v>134169</v>
      </c>
      <c r="L19" s="130">
        <v>28.759970247345734</v>
      </c>
      <c r="M19" s="119"/>
      <c r="N19" s="129">
        <v>98681</v>
      </c>
      <c r="O19" s="130">
        <v>32.962778625852202</v>
      </c>
      <c r="P19" s="119"/>
      <c r="Q19" s="129">
        <v>35488</v>
      </c>
      <c r="R19" s="130">
        <v>21.232245635447704</v>
      </c>
      <c r="S19" s="398"/>
    </row>
    <row r="20" spans="1:20" s="24" customFormat="1" ht="16.05" customHeight="1">
      <c r="A20" s="128" t="s">
        <v>129</v>
      </c>
      <c r="B20" s="129">
        <v>84289</v>
      </c>
      <c r="C20" s="130">
        <v>20.889260081684444</v>
      </c>
      <c r="D20" s="119"/>
      <c r="E20" s="129">
        <v>55148</v>
      </c>
      <c r="F20" s="130">
        <v>21.479845604359223</v>
      </c>
      <c r="G20" s="119"/>
      <c r="H20" s="129">
        <v>29141</v>
      </c>
      <c r="I20" s="130">
        <v>19.856092558649777</v>
      </c>
      <c r="J20" s="131"/>
      <c r="K20" s="129">
        <v>89138</v>
      </c>
      <c r="L20" s="130">
        <v>19.107291758214672</v>
      </c>
      <c r="M20" s="119"/>
      <c r="N20" s="129">
        <v>53006</v>
      </c>
      <c r="O20" s="130">
        <v>17.705789805959828</v>
      </c>
      <c r="P20" s="119"/>
      <c r="Q20" s="129">
        <v>36132</v>
      </c>
      <c r="R20" s="130">
        <v>21.617546756650032</v>
      </c>
    </row>
    <row r="21" spans="1:20" s="24" customFormat="1" ht="16.05" customHeight="1">
      <c r="A21" s="128" t="s">
        <v>128</v>
      </c>
      <c r="B21" s="129">
        <v>82511</v>
      </c>
      <c r="C21" s="130">
        <v>20.448620088028868</v>
      </c>
      <c r="D21" s="119"/>
      <c r="E21" s="129">
        <v>47181</v>
      </c>
      <c r="F21" s="130">
        <v>18.376742501256118</v>
      </c>
      <c r="G21" s="119"/>
      <c r="H21" s="129">
        <v>35330</v>
      </c>
      <c r="I21" s="130">
        <v>24.07315294935303</v>
      </c>
      <c r="J21" s="131"/>
      <c r="K21" s="129">
        <v>93603</v>
      </c>
      <c r="L21" s="130">
        <v>20.064392632145299</v>
      </c>
      <c r="M21" s="119"/>
      <c r="N21" s="129">
        <v>51127</v>
      </c>
      <c r="O21" s="130">
        <v>17.078140501250957</v>
      </c>
      <c r="P21" s="119"/>
      <c r="Q21" s="129">
        <v>42476</v>
      </c>
      <c r="R21" s="130">
        <v>25.413121776692872</v>
      </c>
    </row>
    <row r="22" spans="1:20" s="24" customFormat="1" ht="16.05" customHeight="1">
      <c r="A22" s="128" t="s">
        <v>127</v>
      </c>
      <c r="B22" s="129">
        <v>68599</v>
      </c>
      <c r="C22" s="130">
        <v>17.000822792339111</v>
      </c>
      <c r="D22" s="119"/>
      <c r="E22" s="129">
        <v>36936</v>
      </c>
      <c r="F22" s="130">
        <v>14.386370806604271</v>
      </c>
      <c r="G22" s="119"/>
      <c r="H22" s="129">
        <v>31663</v>
      </c>
      <c r="I22" s="130">
        <v>21.574532743712567</v>
      </c>
      <c r="J22" s="131"/>
      <c r="K22" s="129">
        <v>79478</v>
      </c>
      <c r="L22" s="130">
        <v>17.036609912263966</v>
      </c>
      <c r="M22" s="119"/>
      <c r="N22" s="129">
        <v>45132</v>
      </c>
      <c r="O22" s="130">
        <v>15.07560852587592</v>
      </c>
      <c r="P22" s="119"/>
      <c r="Q22" s="129">
        <v>34346</v>
      </c>
      <c r="R22" s="130">
        <v>20.548994268346675</v>
      </c>
    </row>
    <row r="23" spans="1:20" s="50" customFormat="1" ht="16.05" customHeight="1">
      <c r="A23" s="111" t="s">
        <v>126</v>
      </c>
      <c r="B23" s="125"/>
      <c r="C23" s="126"/>
      <c r="D23" s="127"/>
      <c r="E23" s="125"/>
      <c r="F23" s="126"/>
      <c r="G23" s="127"/>
      <c r="H23" s="125"/>
      <c r="I23" s="126"/>
      <c r="J23" s="124"/>
      <c r="K23" s="125"/>
      <c r="L23" s="126"/>
      <c r="M23" s="127"/>
      <c r="N23" s="125"/>
      <c r="O23" s="126"/>
      <c r="P23" s="127"/>
      <c r="Q23" s="125"/>
      <c r="R23" s="126"/>
    </row>
    <row r="24" spans="1:20" s="24" customFormat="1" ht="16.05" customHeight="1">
      <c r="A24" s="128" t="s">
        <v>125</v>
      </c>
      <c r="B24" s="129">
        <v>261596</v>
      </c>
      <c r="C24" s="130">
        <v>64.831079741464777</v>
      </c>
      <c r="D24" s="119"/>
      <c r="E24" s="129">
        <v>183131</v>
      </c>
      <c r="F24" s="130">
        <v>71.328526970550314</v>
      </c>
      <c r="G24" s="119"/>
      <c r="H24" s="129">
        <v>78465</v>
      </c>
      <c r="I24" s="130">
        <v>53.464476257316321</v>
      </c>
      <c r="J24" s="131"/>
      <c r="K24" s="129">
        <v>289130</v>
      </c>
      <c r="L24" s="130">
        <v>61.976836658356781</v>
      </c>
      <c r="M24" s="119"/>
      <c r="N24" s="129">
        <v>207552</v>
      </c>
      <c r="O24" s="130">
        <v>69.329360559306011</v>
      </c>
      <c r="P24" s="119"/>
      <c r="Q24" s="129">
        <v>81578</v>
      </c>
      <c r="R24" s="130">
        <v>48.807600722738748</v>
      </c>
    </row>
    <row r="25" spans="1:20" s="24" customFormat="1" ht="16.05" customHeight="1">
      <c r="A25" s="128" t="s">
        <v>124</v>
      </c>
      <c r="B25" s="129">
        <v>80396</v>
      </c>
      <c r="C25" s="130">
        <v>19.924461715373329</v>
      </c>
      <c r="D25" s="119"/>
      <c r="E25" s="129">
        <v>45282</v>
      </c>
      <c r="F25" s="130">
        <v>17.637092345263554</v>
      </c>
      <c r="G25" s="119"/>
      <c r="H25" s="129">
        <v>35114</v>
      </c>
      <c r="I25" s="130">
        <v>23.925974884335758</v>
      </c>
      <c r="J25" s="131"/>
      <c r="K25" s="129">
        <v>104427</v>
      </c>
      <c r="L25" s="130">
        <v>22.384585209844097</v>
      </c>
      <c r="M25" s="119"/>
      <c r="N25" s="129">
        <v>58578</v>
      </c>
      <c r="O25" s="130">
        <v>19.567025530194975</v>
      </c>
      <c r="P25" s="119"/>
      <c r="Q25" s="129">
        <v>45849</v>
      </c>
      <c r="R25" s="130">
        <v>27.431166313673405</v>
      </c>
    </row>
    <row r="26" spans="1:20" s="24" customFormat="1" ht="16.05" customHeight="1">
      <c r="A26" s="128" t="s">
        <v>391</v>
      </c>
      <c r="B26" s="129">
        <v>61512</v>
      </c>
      <c r="C26" s="130">
        <v>15.244458543161901</v>
      </c>
      <c r="D26" s="119"/>
      <c r="E26" s="129">
        <v>28330</v>
      </c>
      <c r="F26" s="130">
        <v>11.034380684186132</v>
      </c>
      <c r="G26" s="119"/>
      <c r="H26" s="129">
        <v>33182</v>
      </c>
      <c r="I26" s="130">
        <v>22.609548858347928</v>
      </c>
      <c r="J26" s="131"/>
      <c r="K26" s="129">
        <v>72956</v>
      </c>
      <c r="L26" s="130">
        <v>15.638578131799113</v>
      </c>
      <c r="M26" s="119"/>
      <c r="N26" s="129">
        <v>33241</v>
      </c>
      <c r="O26" s="130">
        <v>11.103613910499014</v>
      </c>
      <c r="P26" s="119"/>
      <c r="Q26" s="129">
        <v>39715</v>
      </c>
      <c r="R26" s="130">
        <v>23.761232963587847</v>
      </c>
    </row>
    <row r="27" spans="1:20" s="24" customFormat="1" ht="16.05" customHeight="1">
      <c r="A27" s="38" t="s">
        <v>371</v>
      </c>
      <c r="B27" s="38"/>
      <c r="C27" s="38"/>
      <c r="D27" s="38"/>
      <c r="E27" s="38"/>
      <c r="F27" s="38"/>
      <c r="G27" s="38"/>
      <c r="H27" s="48"/>
      <c r="I27" s="48"/>
      <c r="J27" s="47"/>
      <c r="K27" s="47"/>
      <c r="L27" s="47"/>
      <c r="M27" s="47"/>
      <c r="N27" s="47"/>
      <c r="O27" s="47"/>
      <c r="P27" s="47"/>
      <c r="Q27" s="47"/>
      <c r="R27" s="47"/>
      <c r="T27" s="106"/>
    </row>
  </sheetData>
  <mergeCells count="10">
    <mergeCell ref="A4:A6"/>
    <mergeCell ref="B4:I4"/>
    <mergeCell ref="K4:R4"/>
    <mergeCell ref="T4:T5"/>
    <mergeCell ref="B5:C5"/>
    <mergeCell ref="E5:F5"/>
    <mergeCell ref="H5:I5"/>
    <mergeCell ref="K5:L5"/>
    <mergeCell ref="N5:O5"/>
    <mergeCell ref="Q5:R5"/>
  </mergeCells>
  <hyperlinks>
    <hyperlink ref="T4:T5" location="Índice!A1" display="Índice " xr:uid="{E906762C-5664-4FC4-9BC6-00CCEE1935E0}"/>
  </hyperlinks>
  <pageMargins left="0.7" right="0.7" top="0.75" bottom="0.75" header="0.3" footer="0.3"/>
  <pageSetup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D7BC3-5845-4262-B0A0-6DE003C3D77D}">
  <dimension ref="A1:T26"/>
  <sheetViews>
    <sheetView showGridLines="0" zoomScale="90" zoomScaleNormal="90" workbookViewId="0">
      <selection activeCell="A70" sqref="A70"/>
    </sheetView>
  </sheetViews>
  <sheetFormatPr baseColWidth="10" defaultColWidth="11.44140625" defaultRowHeight="14.4"/>
  <cols>
    <col min="1" max="1" width="31.109375" customWidth="1"/>
    <col min="4" max="4" width="5" customWidth="1"/>
    <col min="7" max="7" width="5" customWidth="1"/>
    <col min="10" max="10" width="5" customWidth="1"/>
    <col min="13" max="13" width="5" customWidth="1"/>
    <col min="16" max="16" width="5" customWidth="1"/>
    <col min="19" max="19" width="7.5546875" customWidth="1"/>
    <col min="20" max="20" width="10.6640625" customWidth="1"/>
  </cols>
  <sheetData>
    <row r="1" spans="1:20" s="67" customFormat="1" ht="16.95" customHeight="1">
      <c r="A1" s="46" t="s">
        <v>149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92"/>
      <c r="O1" s="92"/>
      <c r="P1" s="92"/>
      <c r="Q1" s="92"/>
      <c r="R1" s="92"/>
    </row>
    <row r="2" spans="1:20" s="67" customFormat="1" ht="16.95" customHeight="1">
      <c r="A2" s="108" t="s">
        <v>392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</row>
    <row r="3" spans="1:20" s="15" customFormat="1" ht="13.95" customHeight="1" thickBot="1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44"/>
      <c r="L3" s="44"/>
      <c r="M3" s="44"/>
      <c r="N3" s="44"/>
      <c r="O3" s="44"/>
      <c r="P3" s="44"/>
      <c r="Q3" s="44"/>
      <c r="R3" s="44"/>
    </row>
    <row r="4" spans="1:20" s="50" customFormat="1" ht="19.05" customHeight="1">
      <c r="A4" s="54" t="s">
        <v>148</v>
      </c>
      <c r="B4" s="419" t="s">
        <v>393</v>
      </c>
      <c r="C4" s="419"/>
      <c r="D4" s="419"/>
      <c r="E4" s="419"/>
      <c r="F4" s="419"/>
      <c r="G4" s="419"/>
      <c r="H4" s="419"/>
      <c r="I4" s="419"/>
      <c r="J4" s="369"/>
      <c r="K4" s="418">
        <v>2025</v>
      </c>
      <c r="L4" s="418"/>
      <c r="M4" s="418"/>
      <c r="N4" s="418"/>
      <c r="O4" s="418"/>
      <c r="P4" s="418"/>
      <c r="Q4" s="418"/>
      <c r="R4" s="418"/>
      <c r="T4" s="409" t="s">
        <v>122</v>
      </c>
    </row>
    <row r="5" spans="1:20" s="50" customFormat="1" ht="19.05" customHeight="1" thickBot="1">
      <c r="A5" s="132" t="s">
        <v>147</v>
      </c>
      <c r="B5" s="420" t="s">
        <v>14</v>
      </c>
      <c r="C5" s="420"/>
      <c r="D5" s="370"/>
      <c r="E5" s="420" t="s">
        <v>121</v>
      </c>
      <c r="F5" s="420"/>
      <c r="G5" s="370"/>
      <c r="H5" s="420" t="s">
        <v>120</v>
      </c>
      <c r="I5" s="420"/>
      <c r="J5" s="370"/>
      <c r="K5" s="420" t="s">
        <v>14</v>
      </c>
      <c r="L5" s="420"/>
      <c r="M5" s="370"/>
      <c r="N5" s="420" t="s">
        <v>121</v>
      </c>
      <c r="O5" s="420"/>
      <c r="P5" s="370"/>
      <c r="Q5" s="420" t="s">
        <v>120</v>
      </c>
      <c r="R5" s="420"/>
      <c r="T5" s="410"/>
    </row>
    <row r="6" spans="1:20" s="50" customFormat="1" ht="19.05" customHeight="1">
      <c r="A6" s="51" t="s">
        <v>146</v>
      </c>
      <c r="B6" s="336" t="s">
        <v>14</v>
      </c>
      <c r="C6" s="336" t="s">
        <v>75</v>
      </c>
      <c r="D6" s="370"/>
      <c r="E6" s="336" t="s">
        <v>14</v>
      </c>
      <c r="F6" s="336" t="s">
        <v>75</v>
      </c>
      <c r="G6" s="370"/>
      <c r="H6" s="336" t="s">
        <v>14</v>
      </c>
      <c r="I6" s="336" t="s">
        <v>75</v>
      </c>
      <c r="J6" s="370"/>
      <c r="K6" s="336" t="s">
        <v>14</v>
      </c>
      <c r="L6" s="336" t="s">
        <v>75</v>
      </c>
      <c r="M6" s="370"/>
      <c r="N6" s="336" t="s">
        <v>14</v>
      </c>
      <c r="O6" s="336" t="s">
        <v>75</v>
      </c>
      <c r="P6" s="370"/>
      <c r="Q6" s="336" t="s">
        <v>14</v>
      </c>
      <c r="R6" s="336" t="s">
        <v>75</v>
      </c>
    </row>
    <row r="7" spans="1:20" s="15" customFormat="1" ht="4.05" customHeight="1">
      <c r="A7" s="148"/>
      <c r="B7" s="160"/>
      <c r="C7" s="160"/>
      <c r="D7" s="160"/>
      <c r="E7" s="63"/>
      <c r="F7" s="63"/>
      <c r="G7" s="63"/>
      <c r="H7" s="63"/>
      <c r="I7" s="63"/>
      <c r="J7" s="63"/>
      <c r="K7" s="160"/>
      <c r="L7" s="160"/>
      <c r="M7" s="160"/>
      <c r="N7" s="63"/>
      <c r="O7" s="63"/>
      <c r="P7" s="63"/>
      <c r="Q7" s="63"/>
      <c r="R7" s="63"/>
    </row>
    <row r="8" spans="1:20" s="50" customFormat="1" ht="16.05" customHeight="1">
      <c r="A8" s="111" t="s">
        <v>14</v>
      </c>
      <c r="B8" s="112">
        <v>435779</v>
      </c>
      <c r="C8" s="113">
        <v>100</v>
      </c>
      <c r="D8" s="113"/>
      <c r="E8" s="112">
        <v>276992</v>
      </c>
      <c r="F8" s="113">
        <v>100</v>
      </c>
      <c r="G8" s="113"/>
      <c r="H8" s="112">
        <v>158787</v>
      </c>
      <c r="I8" s="113">
        <v>100</v>
      </c>
      <c r="J8" s="113"/>
      <c r="K8" s="112">
        <v>494564</v>
      </c>
      <c r="L8" s="113">
        <v>100</v>
      </c>
      <c r="M8" s="113"/>
      <c r="N8" s="112">
        <v>317760</v>
      </c>
      <c r="O8" s="113">
        <v>100</v>
      </c>
      <c r="P8" s="113"/>
      <c r="Q8" s="112">
        <v>176804</v>
      </c>
      <c r="R8" s="113">
        <v>100</v>
      </c>
    </row>
    <row r="9" spans="1:20" s="15" customFormat="1" ht="4.05" customHeight="1">
      <c r="A9" s="150"/>
      <c r="B9" s="151"/>
      <c r="C9" s="152"/>
      <c r="D9" s="152"/>
      <c r="E9" s="151"/>
      <c r="F9" s="152"/>
      <c r="G9" s="152"/>
      <c r="H9" s="151"/>
      <c r="I9" s="152"/>
      <c r="J9" s="152"/>
      <c r="K9" s="151"/>
      <c r="L9" s="152"/>
      <c r="M9" s="152"/>
      <c r="N9" s="151"/>
      <c r="O9" s="152"/>
      <c r="P9" s="152"/>
      <c r="Q9" s="151"/>
      <c r="R9" s="152"/>
    </row>
    <row r="10" spans="1:20" s="50" customFormat="1" ht="16.05" customHeight="1">
      <c r="A10" s="111" t="s">
        <v>62</v>
      </c>
      <c r="B10" s="125"/>
      <c r="C10" s="126"/>
      <c r="D10" s="126"/>
      <c r="E10" s="125"/>
      <c r="F10" s="126"/>
      <c r="G10" s="126"/>
      <c r="H10" s="125"/>
      <c r="I10" s="126"/>
      <c r="J10" s="126"/>
      <c r="K10" s="125"/>
      <c r="L10" s="126"/>
      <c r="M10" s="126"/>
      <c r="N10" s="125"/>
      <c r="O10" s="126"/>
      <c r="P10" s="126"/>
      <c r="Q10" s="125"/>
      <c r="R10" s="126"/>
    </row>
    <row r="11" spans="1:20" s="24" customFormat="1" ht="16.05" customHeight="1">
      <c r="A11" s="128" t="s">
        <v>0</v>
      </c>
      <c r="B11" s="129">
        <v>338259</v>
      </c>
      <c r="C11" s="130">
        <v>77.621684385892848</v>
      </c>
      <c r="D11" s="130"/>
      <c r="E11" s="129">
        <v>204395</v>
      </c>
      <c r="F11" s="130">
        <v>73.790939810536045</v>
      </c>
      <c r="G11" s="130"/>
      <c r="H11" s="129">
        <v>133864</v>
      </c>
      <c r="I11" s="130">
        <v>84.304130690799624</v>
      </c>
      <c r="J11" s="130"/>
      <c r="K11" s="129">
        <v>365584</v>
      </c>
      <c r="L11" s="130">
        <v>73.920463276744769</v>
      </c>
      <c r="M11" s="130"/>
      <c r="N11" s="129">
        <v>223374</v>
      </c>
      <c r="O11" s="130">
        <v>70.2964501510574</v>
      </c>
      <c r="P11" s="130"/>
      <c r="Q11" s="129">
        <v>142210</v>
      </c>
      <c r="R11" s="130">
        <v>80.433700595009157</v>
      </c>
    </row>
    <row r="12" spans="1:20" s="24" customFormat="1" ht="16.05" customHeight="1">
      <c r="A12" s="128" t="s">
        <v>341</v>
      </c>
      <c r="B12" s="129">
        <v>52601</v>
      </c>
      <c r="C12" s="130">
        <v>12.070567879590342</v>
      </c>
      <c r="D12" s="130"/>
      <c r="E12" s="129">
        <v>37862</v>
      </c>
      <c r="F12" s="130">
        <v>13.668986829944545</v>
      </c>
      <c r="G12" s="130"/>
      <c r="H12" s="129">
        <v>14739</v>
      </c>
      <c r="I12" s="130">
        <v>9.2822460276974805</v>
      </c>
      <c r="J12" s="130"/>
      <c r="K12" s="129">
        <v>82623</v>
      </c>
      <c r="L12" s="130">
        <v>16.706230134017034</v>
      </c>
      <c r="M12" s="130"/>
      <c r="N12" s="129">
        <v>61305</v>
      </c>
      <c r="O12" s="130">
        <v>19.29286253776435</v>
      </c>
      <c r="P12" s="130"/>
      <c r="Q12" s="129">
        <v>21318</v>
      </c>
      <c r="R12" s="130">
        <v>12.057419515395578</v>
      </c>
    </row>
    <row r="13" spans="1:20" s="24" customFormat="1" ht="16.05" customHeight="1">
      <c r="A13" s="128" t="s">
        <v>1</v>
      </c>
      <c r="B13" s="129">
        <v>33179</v>
      </c>
      <c r="C13" s="130">
        <v>7.6137216341310614</v>
      </c>
      <c r="D13" s="130"/>
      <c r="E13" s="129">
        <v>27189</v>
      </c>
      <c r="F13" s="130">
        <v>9.8158069547134943</v>
      </c>
      <c r="G13" s="130"/>
      <c r="H13" s="129">
        <v>5990</v>
      </c>
      <c r="I13" s="130">
        <v>3.7723491217794907</v>
      </c>
      <c r="J13" s="130"/>
      <c r="K13" s="129">
        <v>30209</v>
      </c>
      <c r="L13" s="130">
        <v>6.1082084421834182</v>
      </c>
      <c r="M13" s="130"/>
      <c r="N13" s="129">
        <v>24178</v>
      </c>
      <c r="O13" s="130">
        <v>7.6088872104733127</v>
      </c>
      <c r="P13" s="130"/>
      <c r="Q13" s="129">
        <v>6031</v>
      </c>
      <c r="R13" s="130">
        <v>3.4111219203185446</v>
      </c>
    </row>
    <row r="14" spans="1:20" s="24" customFormat="1" ht="16.05" customHeight="1">
      <c r="A14" s="128" t="s">
        <v>342</v>
      </c>
      <c r="B14" s="129">
        <v>11740</v>
      </c>
      <c r="C14" s="130">
        <v>2.694026100385746</v>
      </c>
      <c r="D14" s="130"/>
      <c r="E14" s="129">
        <v>7546</v>
      </c>
      <c r="F14" s="130">
        <v>2.7242664048059151</v>
      </c>
      <c r="G14" s="130"/>
      <c r="H14" s="129">
        <v>4194</v>
      </c>
      <c r="I14" s="130">
        <v>2.6412741597234031</v>
      </c>
      <c r="J14" s="130"/>
      <c r="K14" s="129">
        <v>16148</v>
      </c>
      <c r="L14" s="130">
        <v>3.26509814705478</v>
      </c>
      <c r="M14" s="130"/>
      <c r="N14" s="129">
        <v>8903</v>
      </c>
      <c r="O14" s="130">
        <v>2.8018001007049342</v>
      </c>
      <c r="P14" s="130"/>
      <c r="Q14" s="129">
        <v>7245</v>
      </c>
      <c r="R14" s="130">
        <v>4.0977579692767137</v>
      </c>
    </row>
    <row r="15" spans="1:20" s="50" customFormat="1" ht="16.05" customHeight="1">
      <c r="A15" s="111" t="s">
        <v>63</v>
      </c>
      <c r="B15" s="125"/>
      <c r="C15" s="126"/>
      <c r="D15" s="126"/>
      <c r="E15" s="125"/>
      <c r="F15" s="126"/>
      <c r="G15" s="126"/>
      <c r="H15" s="125"/>
      <c r="I15" s="126"/>
      <c r="J15" s="126"/>
      <c r="K15" s="125"/>
      <c r="L15" s="126"/>
      <c r="M15" s="126"/>
      <c r="N15" s="125"/>
      <c r="O15" s="126"/>
      <c r="P15" s="126"/>
      <c r="Q15" s="125"/>
      <c r="R15" s="126"/>
    </row>
    <row r="16" spans="1:20" s="24" customFormat="1" ht="16.05" customHeight="1">
      <c r="A16" s="128" t="s">
        <v>145</v>
      </c>
      <c r="B16" s="129">
        <v>213960</v>
      </c>
      <c r="C16" s="130">
        <v>49.098281468358962</v>
      </c>
      <c r="D16" s="130"/>
      <c r="E16" s="129">
        <v>122167</v>
      </c>
      <c r="F16" s="130">
        <v>44.104883895563773</v>
      </c>
      <c r="G16" s="130"/>
      <c r="H16" s="129">
        <v>91793</v>
      </c>
      <c r="I16" s="130">
        <v>57.808888636979091</v>
      </c>
      <c r="J16" s="130"/>
      <c r="K16" s="129">
        <v>218239</v>
      </c>
      <c r="L16" s="130">
        <v>44.127554775519442</v>
      </c>
      <c r="M16" s="130"/>
      <c r="N16" s="129">
        <v>122086</v>
      </c>
      <c r="O16" s="130">
        <v>38.420820745216517</v>
      </c>
      <c r="P16" s="130"/>
      <c r="Q16" s="129">
        <v>96153</v>
      </c>
      <c r="R16" s="130">
        <v>54.383950589353184</v>
      </c>
    </row>
    <row r="17" spans="1:18" s="24" customFormat="1" ht="16.05" customHeight="1">
      <c r="A17" s="128" t="s">
        <v>144</v>
      </c>
      <c r="B17" s="129">
        <v>167477</v>
      </c>
      <c r="C17" s="130">
        <v>38.431636219276285</v>
      </c>
      <c r="D17" s="130"/>
      <c r="E17" s="129">
        <v>109831</v>
      </c>
      <c r="F17" s="130">
        <v>39.651325670055456</v>
      </c>
      <c r="G17" s="130"/>
      <c r="H17" s="129">
        <v>57646</v>
      </c>
      <c r="I17" s="130">
        <v>36.303979544924964</v>
      </c>
      <c r="J17" s="130"/>
      <c r="K17" s="129">
        <v>211154</v>
      </c>
      <c r="L17" s="130">
        <v>42.694979820609667</v>
      </c>
      <c r="M17" s="130"/>
      <c r="N17" s="129">
        <v>141018</v>
      </c>
      <c r="O17" s="130">
        <v>44.378776435045317</v>
      </c>
      <c r="P17" s="130"/>
      <c r="Q17" s="129">
        <v>70136</v>
      </c>
      <c r="R17" s="130">
        <v>39.668785774077506</v>
      </c>
    </row>
    <row r="18" spans="1:18" s="24" customFormat="1" ht="16.05" customHeight="1">
      <c r="A18" s="128" t="s">
        <v>143</v>
      </c>
      <c r="B18" s="129">
        <v>54342</v>
      </c>
      <c r="C18" s="130">
        <v>12.470082312364754</v>
      </c>
      <c r="D18" s="130"/>
      <c r="E18" s="129">
        <v>44994</v>
      </c>
      <c r="F18" s="130">
        <v>16.243790434380774</v>
      </c>
      <c r="G18" s="130"/>
      <c r="H18" s="129">
        <v>9348</v>
      </c>
      <c r="I18" s="130">
        <v>5.8871318180959396</v>
      </c>
      <c r="J18" s="130"/>
      <c r="K18" s="129">
        <v>65171</v>
      </c>
      <c r="L18" s="130">
        <v>13.177465403870883</v>
      </c>
      <c r="M18" s="130"/>
      <c r="N18" s="129">
        <v>54656</v>
      </c>
      <c r="O18" s="130">
        <v>17.200402819738166</v>
      </c>
      <c r="P18" s="130"/>
      <c r="Q18" s="129">
        <v>10515</v>
      </c>
      <c r="R18" s="130">
        <v>5.9472636365693079</v>
      </c>
    </row>
    <row r="19" spans="1:18" s="50" customFormat="1" ht="16.05" customHeight="1">
      <c r="A19" s="111" t="s">
        <v>142</v>
      </c>
      <c r="B19" s="125"/>
      <c r="C19" s="126"/>
      <c r="D19" s="126"/>
      <c r="E19" s="125"/>
      <c r="F19" s="126"/>
      <c r="G19" s="126"/>
      <c r="H19" s="125"/>
      <c r="I19" s="126"/>
      <c r="J19" s="126"/>
      <c r="K19" s="125"/>
      <c r="L19" s="126"/>
      <c r="M19" s="126"/>
      <c r="N19" s="125"/>
      <c r="O19" s="126"/>
      <c r="P19" s="126"/>
      <c r="Q19" s="125"/>
      <c r="R19" s="126"/>
    </row>
    <row r="20" spans="1:18" s="24" customFormat="1" ht="16.05" customHeight="1">
      <c r="A20" s="128" t="s">
        <v>8</v>
      </c>
      <c r="B20" s="129">
        <v>50902</v>
      </c>
      <c r="C20" s="130">
        <v>11.680691359611179</v>
      </c>
      <c r="D20" s="130"/>
      <c r="E20" s="129">
        <v>46794</v>
      </c>
      <c r="F20" s="130">
        <v>16.893628696857672</v>
      </c>
      <c r="G20" s="130"/>
      <c r="H20" s="129">
        <v>4108</v>
      </c>
      <c r="I20" s="130">
        <v>2.5871135546360851</v>
      </c>
      <c r="J20" s="130"/>
      <c r="K20" s="129">
        <v>61317</v>
      </c>
      <c r="L20" s="130">
        <v>12.398193155991946</v>
      </c>
      <c r="M20" s="130"/>
      <c r="N20" s="129">
        <v>53951</v>
      </c>
      <c r="O20" s="130">
        <v>16.978537260825778</v>
      </c>
      <c r="P20" s="130"/>
      <c r="Q20" s="129">
        <v>7366</v>
      </c>
      <c r="R20" s="130">
        <v>4.1661953349471732</v>
      </c>
    </row>
    <row r="21" spans="1:18" s="24" customFormat="1" ht="16.05" customHeight="1">
      <c r="A21" s="128" t="s">
        <v>10</v>
      </c>
      <c r="B21" s="129">
        <v>82936</v>
      </c>
      <c r="C21" s="130">
        <v>19.03166513301467</v>
      </c>
      <c r="D21" s="130"/>
      <c r="E21" s="129">
        <v>54752</v>
      </c>
      <c r="F21" s="130">
        <v>19.766635859519408</v>
      </c>
      <c r="G21" s="130"/>
      <c r="H21" s="129">
        <v>28184</v>
      </c>
      <c r="I21" s="130">
        <v>17.749563881174151</v>
      </c>
      <c r="J21" s="130"/>
      <c r="K21" s="129">
        <v>110590</v>
      </c>
      <c r="L21" s="130">
        <v>22.361109987787223</v>
      </c>
      <c r="M21" s="130"/>
      <c r="N21" s="129">
        <v>65545</v>
      </c>
      <c r="O21" s="130">
        <v>20.627202920443104</v>
      </c>
      <c r="P21" s="130"/>
      <c r="Q21" s="129">
        <v>45045</v>
      </c>
      <c r="R21" s="130">
        <v>25.47736476550304</v>
      </c>
    </row>
    <row r="22" spans="1:18" s="24" customFormat="1" ht="16.05" customHeight="1">
      <c r="A22" s="128" t="s">
        <v>9</v>
      </c>
      <c r="B22" s="129">
        <v>88534</v>
      </c>
      <c r="C22" s="130">
        <v>20.316261224152608</v>
      </c>
      <c r="D22" s="130"/>
      <c r="E22" s="129">
        <v>46604</v>
      </c>
      <c r="F22" s="130">
        <v>16.825034658040668</v>
      </c>
      <c r="G22" s="130"/>
      <c r="H22" s="129">
        <v>41930</v>
      </c>
      <c r="I22" s="130">
        <v>26.406443852456434</v>
      </c>
      <c r="J22" s="130"/>
      <c r="K22" s="129">
        <v>105780</v>
      </c>
      <c r="L22" s="130">
        <v>21.388536165187926</v>
      </c>
      <c r="M22" s="130"/>
      <c r="N22" s="129">
        <v>53638</v>
      </c>
      <c r="O22" s="130">
        <v>16.88003524672709</v>
      </c>
      <c r="P22" s="130"/>
      <c r="Q22" s="129">
        <v>52142</v>
      </c>
      <c r="R22" s="130">
        <v>29.491414221397704</v>
      </c>
    </row>
    <row r="23" spans="1:18" s="24" customFormat="1" ht="16.05" customHeight="1">
      <c r="A23" s="62" t="s">
        <v>11</v>
      </c>
      <c r="B23" s="133">
        <v>213407</v>
      </c>
      <c r="C23" s="134">
        <v>48.971382283221544</v>
      </c>
      <c r="D23" s="134"/>
      <c r="E23" s="133">
        <v>128842</v>
      </c>
      <c r="F23" s="134">
        <v>46.514700785582249</v>
      </c>
      <c r="G23" s="134"/>
      <c r="H23" s="133">
        <v>84565</v>
      </c>
      <c r="I23" s="134">
        <v>53.256878711733322</v>
      </c>
      <c r="J23" s="134"/>
      <c r="K23" s="133">
        <v>216877</v>
      </c>
      <c r="L23" s="134">
        <v>43.852160691032907</v>
      </c>
      <c r="M23" s="134"/>
      <c r="N23" s="133">
        <v>144626</v>
      </c>
      <c r="O23" s="134">
        <v>45.514224572004032</v>
      </c>
      <c r="P23" s="134"/>
      <c r="Q23" s="133">
        <v>72251</v>
      </c>
      <c r="R23" s="134">
        <v>40.86502567815208</v>
      </c>
    </row>
    <row r="24" spans="1:18" s="24" customFormat="1" ht="16.05" customHeight="1">
      <c r="A24" s="37" t="s">
        <v>394</v>
      </c>
      <c r="B24" s="136"/>
      <c r="C24" s="136"/>
      <c r="D24" s="136"/>
      <c r="E24" s="136"/>
      <c r="F24" s="136"/>
      <c r="G24" s="136"/>
      <c r="H24" s="136"/>
      <c r="I24" s="136"/>
      <c r="J24" s="136"/>
      <c r="K24" s="63"/>
      <c r="L24" s="63"/>
      <c r="M24" s="63"/>
      <c r="N24" s="63"/>
      <c r="O24" s="63"/>
      <c r="P24" s="63"/>
      <c r="Q24" s="63"/>
      <c r="R24" s="63"/>
    </row>
    <row r="25" spans="1:18" s="24" customFormat="1" ht="16.05" customHeight="1">
      <c r="A25" s="86" t="s">
        <v>76</v>
      </c>
      <c r="B25" s="136"/>
      <c r="C25" s="136"/>
      <c r="D25" s="136"/>
      <c r="E25" s="136"/>
      <c r="F25" s="136"/>
      <c r="G25" s="136"/>
      <c r="H25" s="136"/>
      <c r="I25" s="136"/>
      <c r="J25" s="136"/>
      <c r="K25" s="63"/>
      <c r="L25" s="63"/>
      <c r="M25" s="63"/>
      <c r="N25" s="63"/>
      <c r="O25" s="63"/>
      <c r="P25" s="63"/>
      <c r="Q25" s="63"/>
      <c r="R25" s="63"/>
    </row>
    <row r="26" spans="1:18" s="24" customFormat="1" ht="16.05" customHeight="1">
      <c r="A26" s="37" t="s">
        <v>371</v>
      </c>
      <c r="B26" s="37"/>
      <c r="C26" s="37"/>
      <c r="D26" s="37"/>
      <c r="E26" s="37"/>
      <c r="F26" s="37"/>
      <c r="G26" s="37"/>
      <c r="H26" s="136"/>
      <c r="I26" s="136"/>
      <c r="J26" s="136"/>
      <c r="K26" s="63"/>
      <c r="L26" s="63"/>
      <c r="M26" s="63"/>
      <c r="N26" s="63"/>
      <c r="O26" s="63"/>
      <c r="P26" s="63"/>
      <c r="Q26" s="63"/>
      <c r="R26" s="63"/>
    </row>
  </sheetData>
  <mergeCells count="9">
    <mergeCell ref="B4:I4"/>
    <mergeCell ref="K4:R4"/>
    <mergeCell ref="T4:T5"/>
    <mergeCell ref="B5:C5"/>
    <mergeCell ref="E5:F5"/>
    <mergeCell ref="H5:I5"/>
    <mergeCell ref="K5:L5"/>
    <mergeCell ref="N5:O5"/>
    <mergeCell ref="Q5:R5"/>
  </mergeCells>
  <hyperlinks>
    <hyperlink ref="T4:T5" location="Índice!A1" display="Índice " xr:uid="{FD514FD1-9C85-4E6C-AD0A-D0A36B57771A}"/>
  </hyperlink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B4AE0-BCCF-4AA0-B3CE-8E7008BCAD22}">
  <dimension ref="A1:H24"/>
  <sheetViews>
    <sheetView showGridLines="0" topLeftCell="A65" zoomScale="90" zoomScaleNormal="90" workbookViewId="0">
      <selection activeCell="A80" sqref="A80"/>
    </sheetView>
  </sheetViews>
  <sheetFormatPr baseColWidth="10" defaultColWidth="11.44140625" defaultRowHeight="14.4"/>
  <cols>
    <col min="1" max="1" width="36.6640625" style="15" customWidth="1"/>
    <col min="4" max="4" width="5" customWidth="1"/>
    <col min="7" max="7" width="9" customWidth="1"/>
    <col min="8" max="8" width="10.6640625" customWidth="1"/>
  </cols>
  <sheetData>
    <row r="1" spans="1:8" s="31" customFormat="1" ht="16.95" customHeight="1">
      <c r="A1" s="46" t="s">
        <v>164</v>
      </c>
      <c r="B1" s="137"/>
      <c r="C1" s="137"/>
      <c r="D1" s="58"/>
      <c r="E1" s="58"/>
      <c r="F1" s="61"/>
    </row>
    <row r="2" spans="1:8" s="31" customFormat="1" ht="16.95" customHeight="1">
      <c r="A2" s="108" t="s">
        <v>395</v>
      </c>
      <c r="B2" s="138"/>
      <c r="C2" s="138"/>
      <c r="D2" s="138"/>
      <c r="E2" s="138"/>
      <c r="F2" s="138"/>
    </row>
    <row r="3" spans="1:8" ht="13.95" customHeight="1" thickBot="1">
      <c r="A3" s="109"/>
      <c r="B3" s="109"/>
      <c r="C3" s="109"/>
      <c r="D3" s="139"/>
      <c r="E3" s="139"/>
      <c r="F3" s="139"/>
    </row>
    <row r="4" spans="1:8" s="141" customFormat="1" ht="19.05" customHeight="1">
      <c r="A4" s="54" t="s">
        <v>163</v>
      </c>
      <c r="B4" s="418">
        <v>2024</v>
      </c>
      <c r="C4" s="419"/>
      <c r="D4" s="140"/>
      <c r="E4" s="418">
        <v>2025</v>
      </c>
      <c r="F4" s="419"/>
      <c r="H4" s="409" t="s">
        <v>122</v>
      </c>
    </row>
    <row r="5" spans="1:8" s="141" customFormat="1" ht="19.05" customHeight="1" thickBot="1">
      <c r="A5" s="51" t="s">
        <v>162</v>
      </c>
      <c r="B5" s="336" t="s">
        <v>14</v>
      </c>
      <c r="C5" s="336" t="s">
        <v>75</v>
      </c>
      <c r="D5" s="51"/>
      <c r="E5" s="336" t="s">
        <v>14</v>
      </c>
      <c r="F5" s="336" t="s">
        <v>75</v>
      </c>
      <c r="H5" s="410"/>
    </row>
    <row r="6" spans="1:8" ht="4.05" customHeight="1">
      <c r="A6" s="148"/>
      <c r="B6" s="160"/>
      <c r="C6" s="160"/>
      <c r="D6" s="63"/>
      <c r="E6" s="160"/>
      <c r="F6" s="160"/>
    </row>
    <row r="7" spans="1:8" s="141" customFormat="1" ht="16.05" customHeight="1">
      <c r="A7" s="111" t="s">
        <v>14</v>
      </c>
      <c r="B7" s="112">
        <v>435779</v>
      </c>
      <c r="C7" s="142">
        <v>100</v>
      </c>
      <c r="D7" s="124"/>
      <c r="E7" s="153">
        <v>494564</v>
      </c>
      <c r="F7" s="123">
        <v>100</v>
      </c>
    </row>
    <row r="8" spans="1:8" ht="4.05" customHeight="1">
      <c r="A8" s="150"/>
      <c r="B8" s="151"/>
      <c r="C8" s="173"/>
      <c r="D8" s="131"/>
      <c r="E8" s="151"/>
      <c r="F8" s="151"/>
    </row>
    <row r="9" spans="1:8" s="141" customFormat="1" ht="16.05" customHeight="1">
      <c r="A9" s="111" t="s">
        <v>161</v>
      </c>
      <c r="B9" s="112"/>
      <c r="C9" s="143"/>
      <c r="D9" s="124"/>
      <c r="E9" s="112"/>
      <c r="F9" s="112"/>
    </row>
    <row r="10" spans="1:8" s="25" customFormat="1" ht="16.05" customHeight="1">
      <c r="A10" s="128" t="s">
        <v>339</v>
      </c>
      <c r="B10" s="129">
        <v>182868</v>
      </c>
      <c r="C10" s="130">
        <v>41.963472310506013</v>
      </c>
      <c r="D10" s="131"/>
      <c r="E10" s="129">
        <v>192351</v>
      </c>
      <c r="F10" s="130">
        <v>38.893045187276066</v>
      </c>
    </row>
    <row r="11" spans="1:8" s="25" customFormat="1" ht="16.05" customHeight="1">
      <c r="A11" s="128" t="s">
        <v>160</v>
      </c>
      <c r="B11" s="129">
        <v>86624</v>
      </c>
      <c r="C11" s="130">
        <v>19.877965666083036</v>
      </c>
      <c r="D11" s="131"/>
      <c r="E11" s="129">
        <v>91572</v>
      </c>
      <c r="F11" s="130">
        <v>18.515702719971529</v>
      </c>
    </row>
    <row r="12" spans="1:8" s="25" customFormat="1" ht="16.05" customHeight="1">
      <c r="A12" s="128" t="s">
        <v>159</v>
      </c>
      <c r="B12" s="129">
        <v>47472</v>
      </c>
      <c r="C12" s="130">
        <v>10.89359514799933</v>
      </c>
      <c r="D12" s="131"/>
      <c r="E12" s="129">
        <v>61625</v>
      </c>
      <c r="F12" s="130">
        <v>12.460470232366285</v>
      </c>
    </row>
    <row r="13" spans="1:8" s="25" customFormat="1" ht="16.05" customHeight="1">
      <c r="A13" s="128" t="s">
        <v>340</v>
      </c>
      <c r="B13" s="129">
        <v>7516</v>
      </c>
      <c r="C13" s="130">
        <v>1.7247274421208916</v>
      </c>
      <c r="D13" s="131"/>
      <c r="E13" s="129">
        <v>9007</v>
      </c>
      <c r="F13" s="130">
        <v>1.8212000873496657</v>
      </c>
    </row>
    <row r="14" spans="1:8" s="25" customFormat="1" ht="16.05" customHeight="1">
      <c r="A14" s="128" t="s">
        <v>158</v>
      </c>
      <c r="B14" s="129">
        <v>1257</v>
      </c>
      <c r="C14" s="130">
        <v>0.2884489615148963</v>
      </c>
      <c r="D14" s="131"/>
      <c r="E14" s="129">
        <v>1967</v>
      </c>
      <c r="F14" s="130">
        <v>0.39772405593613769</v>
      </c>
    </row>
    <row r="15" spans="1:8" s="25" customFormat="1" ht="16.05" customHeight="1">
      <c r="A15" s="128" t="s">
        <v>157</v>
      </c>
      <c r="B15" s="129">
        <v>252911</v>
      </c>
      <c r="C15" s="130">
        <v>58.036527689493987</v>
      </c>
      <c r="D15" s="131"/>
      <c r="E15" s="129">
        <v>302213</v>
      </c>
      <c r="F15" s="130">
        <v>61.106954812723934</v>
      </c>
    </row>
    <row r="16" spans="1:8" s="141" customFormat="1" ht="16.05" customHeight="1">
      <c r="A16" s="111" t="s">
        <v>338</v>
      </c>
      <c r="B16" s="112"/>
      <c r="C16" s="143"/>
      <c r="D16" s="124"/>
      <c r="E16" s="112"/>
      <c r="F16" s="143"/>
    </row>
    <row r="17" spans="1:6" s="25" customFormat="1" ht="16.05" customHeight="1">
      <c r="A17" s="128" t="s">
        <v>156</v>
      </c>
      <c r="B17" s="129">
        <v>131605</v>
      </c>
      <c r="C17" s="130">
        <v>30.199940795678543</v>
      </c>
      <c r="D17" s="131"/>
      <c r="E17" s="129">
        <v>149895</v>
      </c>
      <c r="F17" s="130">
        <v>30.308514166012891</v>
      </c>
    </row>
    <row r="18" spans="1:6" s="25" customFormat="1" ht="16.05" customHeight="1">
      <c r="A18" s="128" t="s">
        <v>155</v>
      </c>
      <c r="B18" s="129">
        <v>120713</v>
      </c>
      <c r="C18" s="130">
        <v>27.700508744111119</v>
      </c>
      <c r="D18" s="131"/>
      <c r="E18" s="129">
        <v>143323</v>
      </c>
      <c r="F18" s="130">
        <v>28.979666938960374</v>
      </c>
    </row>
    <row r="19" spans="1:6" s="25" customFormat="1" ht="16.05" customHeight="1">
      <c r="A19" s="128" t="s">
        <v>154</v>
      </c>
      <c r="B19" s="129">
        <v>18714</v>
      </c>
      <c r="C19" s="130">
        <v>4.2943785726251145</v>
      </c>
      <c r="D19" s="131"/>
      <c r="E19" s="129">
        <v>23389</v>
      </c>
      <c r="F19" s="130">
        <v>4.7292160367515628</v>
      </c>
    </row>
    <row r="20" spans="1:6" s="25" customFormat="1" ht="16.05" customHeight="1">
      <c r="A20" s="62" t="s">
        <v>153</v>
      </c>
      <c r="B20" s="133">
        <v>291301</v>
      </c>
      <c r="C20" s="134">
        <v>66.84603893257821</v>
      </c>
      <c r="D20" s="135"/>
      <c r="E20" s="133">
        <v>332416</v>
      </c>
      <c r="F20" s="134">
        <v>67.213950065107852</v>
      </c>
    </row>
    <row r="21" spans="1:6" s="25" customFormat="1" ht="16.05" customHeight="1">
      <c r="A21" s="37" t="s">
        <v>152</v>
      </c>
      <c r="B21" s="144"/>
      <c r="C21" s="144"/>
      <c r="D21" s="145"/>
      <c r="E21" s="145"/>
      <c r="F21" s="146"/>
    </row>
    <row r="22" spans="1:6" s="25" customFormat="1" ht="16.05" customHeight="1">
      <c r="A22" s="37" t="s">
        <v>151</v>
      </c>
      <c r="B22" s="144"/>
      <c r="C22" s="144"/>
      <c r="D22" s="145"/>
      <c r="E22" s="145"/>
      <c r="F22" s="146"/>
    </row>
    <row r="23" spans="1:6" s="25" customFormat="1" ht="16.05" customHeight="1">
      <c r="A23" s="37" t="s">
        <v>150</v>
      </c>
      <c r="B23" s="144"/>
      <c r="C23" s="144"/>
      <c r="D23" s="145"/>
      <c r="E23" s="145"/>
      <c r="F23" s="146"/>
    </row>
    <row r="24" spans="1:6" s="25" customFormat="1" ht="16.05" customHeight="1">
      <c r="A24" s="37" t="s">
        <v>371</v>
      </c>
      <c r="B24" s="37"/>
      <c r="C24" s="37"/>
      <c r="D24" s="37"/>
      <c r="E24" s="37"/>
      <c r="F24" s="37"/>
    </row>
  </sheetData>
  <mergeCells count="3">
    <mergeCell ref="B4:C4"/>
    <mergeCell ref="E4:F4"/>
    <mergeCell ref="H4:H5"/>
  </mergeCells>
  <hyperlinks>
    <hyperlink ref="H4:H5" location="Índice!A1" display="Índice " xr:uid="{460FD2DA-3218-411B-8D8C-EDE75DDB5141}"/>
  </hyperlink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8B9ED-E63E-420D-A905-136E879E326E}">
  <dimension ref="A1:T27"/>
  <sheetViews>
    <sheetView showGridLines="0" zoomScale="90" zoomScaleNormal="90" workbookViewId="0">
      <selection activeCell="A77" sqref="A77"/>
    </sheetView>
  </sheetViews>
  <sheetFormatPr baseColWidth="10" defaultColWidth="11.44140625" defaultRowHeight="17.399999999999999"/>
  <cols>
    <col min="1" max="1" width="46.109375" style="24" customWidth="1"/>
    <col min="2" max="3" width="11.44140625" style="24"/>
    <col min="4" max="4" width="5" style="24" customWidth="1"/>
    <col min="5" max="6" width="11.44140625" style="24"/>
    <col min="7" max="8" width="10.6640625" style="24" customWidth="1"/>
    <col min="9" max="16384" width="11.44140625" style="24"/>
  </cols>
  <sheetData>
    <row r="1" spans="1:8" s="67" customFormat="1" ht="16.95" customHeight="1">
      <c r="A1" s="46" t="s">
        <v>167</v>
      </c>
      <c r="B1" s="58"/>
      <c r="C1" s="58"/>
      <c r="D1" s="58"/>
      <c r="E1" s="58"/>
      <c r="F1" s="58"/>
    </row>
    <row r="2" spans="1:8" s="67" customFormat="1" ht="16.95" customHeight="1">
      <c r="A2" s="108" t="s">
        <v>396</v>
      </c>
      <c r="B2" s="108"/>
      <c r="C2" s="108"/>
      <c r="D2" s="108"/>
      <c r="E2" s="108"/>
      <c r="F2" s="108"/>
    </row>
    <row r="3" spans="1:8" ht="13.95" customHeight="1" thickBot="1">
      <c r="A3" s="147"/>
      <c r="B3" s="147"/>
      <c r="C3" s="147"/>
      <c r="D3" s="63"/>
      <c r="E3" s="63"/>
      <c r="F3" s="63"/>
    </row>
    <row r="4" spans="1:8" s="50" customFormat="1" ht="19.05" customHeight="1">
      <c r="A4" s="415" t="s">
        <v>166</v>
      </c>
      <c r="B4" s="418">
        <v>2024</v>
      </c>
      <c r="C4" s="419"/>
      <c r="D4" s="54"/>
      <c r="E4" s="418">
        <v>2025</v>
      </c>
      <c r="F4" s="419"/>
      <c r="H4" s="409" t="s">
        <v>122</v>
      </c>
    </row>
    <row r="5" spans="1:8" s="50" customFormat="1" ht="19.05" customHeight="1" thickBot="1">
      <c r="A5" s="417"/>
      <c r="B5" s="336" t="s">
        <v>14</v>
      </c>
      <c r="C5" s="336" t="s">
        <v>75</v>
      </c>
      <c r="D5" s="336"/>
      <c r="E5" s="336" t="s">
        <v>14</v>
      </c>
      <c r="F5" s="336" t="s">
        <v>75</v>
      </c>
      <c r="H5" s="410"/>
    </row>
    <row r="6" spans="1:8" ht="4.05" customHeight="1">
      <c r="A6" s="148"/>
      <c r="B6" s="149"/>
      <c r="C6" s="149"/>
      <c r="D6" s="63"/>
      <c r="E6" s="149"/>
      <c r="F6" s="149"/>
    </row>
    <row r="7" spans="1:8" s="50" customFormat="1" ht="16.05" customHeight="1">
      <c r="A7" s="111" t="s">
        <v>14</v>
      </c>
      <c r="B7" s="112">
        <v>435779</v>
      </c>
      <c r="C7" s="113">
        <v>100</v>
      </c>
      <c r="D7" s="124"/>
      <c r="E7" s="112">
        <v>494564</v>
      </c>
      <c r="F7" s="142">
        <v>100</v>
      </c>
    </row>
    <row r="8" spans="1:8" ht="4.05" customHeight="1">
      <c r="A8" s="150"/>
      <c r="B8" s="151"/>
      <c r="C8" s="152"/>
      <c r="D8" s="131"/>
      <c r="E8" s="151"/>
      <c r="F8" s="152"/>
    </row>
    <row r="9" spans="1:8" s="50" customFormat="1" ht="16.05" customHeight="1">
      <c r="A9" s="111" t="s">
        <v>145</v>
      </c>
      <c r="B9" s="153">
        <v>213960</v>
      </c>
      <c r="C9" s="154">
        <v>49.098281468358962</v>
      </c>
      <c r="D9" s="114"/>
      <c r="E9" s="153">
        <v>218239</v>
      </c>
      <c r="F9" s="154">
        <v>44.127554775519442</v>
      </c>
    </row>
    <row r="10" spans="1:8" ht="16.05" customHeight="1">
      <c r="A10" s="128" t="s">
        <v>6</v>
      </c>
      <c r="B10" s="129">
        <v>104577</v>
      </c>
      <c r="C10" s="155">
        <v>23.997714437822843</v>
      </c>
      <c r="D10" s="131"/>
      <c r="E10" s="129">
        <v>97322</v>
      </c>
      <c r="F10" s="156">
        <v>19.67834294449252</v>
      </c>
    </row>
    <row r="11" spans="1:8" ht="16.05" customHeight="1">
      <c r="A11" s="128" t="s">
        <v>4</v>
      </c>
      <c r="B11" s="129">
        <v>63045</v>
      </c>
      <c r="C11" s="155">
        <v>14.467195528008464</v>
      </c>
      <c r="D11" s="131"/>
      <c r="E11" s="129">
        <v>55448</v>
      </c>
      <c r="F11" s="156">
        <v>11.211491333780865</v>
      </c>
    </row>
    <row r="12" spans="1:8" ht="16.05" customHeight="1">
      <c r="A12" s="128" t="s">
        <v>69</v>
      </c>
      <c r="B12" s="129">
        <v>37197</v>
      </c>
      <c r="C12" s="155">
        <v>8.535748624876371</v>
      </c>
      <c r="D12" s="131"/>
      <c r="E12" s="129">
        <v>51250</v>
      </c>
      <c r="F12" s="155">
        <v>10.362662870730583</v>
      </c>
    </row>
    <row r="13" spans="1:8" ht="16.05" customHeight="1">
      <c r="A13" s="128" t="s">
        <v>2</v>
      </c>
      <c r="B13" s="129">
        <v>9141</v>
      </c>
      <c r="C13" s="155">
        <v>2.0976228776512862</v>
      </c>
      <c r="D13" s="131"/>
      <c r="E13" s="129">
        <v>14219</v>
      </c>
      <c r="F13" s="155">
        <v>2.8750576265154764</v>
      </c>
    </row>
    <row r="14" spans="1:8" s="50" customFormat="1" ht="16.05" customHeight="1">
      <c r="A14" s="111" t="s">
        <v>144</v>
      </c>
      <c r="B14" s="125">
        <v>167477</v>
      </c>
      <c r="C14" s="157">
        <v>38.431636219276285</v>
      </c>
      <c r="D14" s="124"/>
      <c r="E14" s="153">
        <v>211154</v>
      </c>
      <c r="F14" s="154">
        <v>42.694979820609667</v>
      </c>
    </row>
    <row r="15" spans="1:8" ht="16.05" customHeight="1">
      <c r="A15" s="128" t="s">
        <v>5</v>
      </c>
      <c r="B15" s="129">
        <v>86373</v>
      </c>
      <c r="C15" s="155">
        <v>19.820367663425728</v>
      </c>
      <c r="D15" s="131"/>
      <c r="E15" s="129">
        <v>109423</v>
      </c>
      <c r="F15" s="156">
        <v>22.125144571784443</v>
      </c>
    </row>
    <row r="16" spans="1:8" ht="16.05" customHeight="1">
      <c r="A16" s="128" t="s">
        <v>7</v>
      </c>
      <c r="B16" s="129">
        <v>80448</v>
      </c>
      <c r="C16" s="155">
        <v>18.460733536953363</v>
      </c>
      <c r="D16" s="131"/>
      <c r="E16" s="129">
        <v>98393</v>
      </c>
      <c r="F16" s="156">
        <v>19.894897323703304</v>
      </c>
    </row>
    <row r="17" spans="1:20" ht="16.05" customHeight="1">
      <c r="A17" s="128" t="s">
        <v>343</v>
      </c>
      <c r="B17" s="129">
        <v>656</v>
      </c>
      <c r="C17" s="155">
        <v>0.15053501889719331</v>
      </c>
      <c r="D17" s="131"/>
      <c r="E17" s="129">
        <v>3338</v>
      </c>
      <c r="F17" s="155">
        <v>0.67493792512192563</v>
      </c>
    </row>
    <row r="18" spans="1:20" s="50" customFormat="1" ht="16.05" customHeight="1">
      <c r="A18" s="111" t="s">
        <v>143</v>
      </c>
      <c r="B18" s="125">
        <v>54342</v>
      </c>
      <c r="C18" s="157">
        <v>12.470082312364754</v>
      </c>
      <c r="D18" s="124"/>
      <c r="E18" s="125">
        <v>65171</v>
      </c>
      <c r="F18" s="154">
        <v>13.177465403870883</v>
      </c>
    </row>
    <row r="19" spans="1:20" ht="16.05" customHeight="1">
      <c r="A19" s="62" t="s">
        <v>3</v>
      </c>
      <c r="B19" s="133">
        <v>54342</v>
      </c>
      <c r="C19" s="158">
        <v>12.470082312364754</v>
      </c>
      <c r="D19" s="135"/>
      <c r="E19" s="133">
        <v>65171</v>
      </c>
      <c r="F19" s="159">
        <v>13.177465403870883</v>
      </c>
    </row>
    <row r="20" spans="1:20" ht="16.05" customHeight="1">
      <c r="A20" s="63" t="s">
        <v>351</v>
      </c>
      <c r="B20" s="63"/>
      <c r="C20" s="63"/>
      <c r="D20" s="63"/>
      <c r="E20" s="63"/>
      <c r="F20" s="63"/>
    </row>
    <row r="21" spans="1:20" ht="16.05" customHeight="1">
      <c r="A21" s="421" t="s">
        <v>371</v>
      </c>
      <c r="B21" s="421"/>
      <c r="C21" s="421"/>
      <c r="D21" s="421"/>
      <c r="E21" s="421"/>
      <c r="F21" s="421"/>
    </row>
    <row r="27" spans="1:20">
      <c r="T27" s="106"/>
    </row>
  </sheetData>
  <mergeCells count="5">
    <mergeCell ref="A4:A5"/>
    <mergeCell ref="B4:C4"/>
    <mergeCell ref="E4:F4"/>
    <mergeCell ref="H4:H5"/>
    <mergeCell ref="A21:F21"/>
  </mergeCells>
  <hyperlinks>
    <hyperlink ref="H4:H5" location="Índice!A1" display="Índice " xr:uid="{921FCB33-1D29-4FDA-9EC1-E166045E1E3E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6FDC8-4A10-488C-9E28-B899B978EA8D}">
  <sheetPr>
    <pageSetUpPr autoPageBreaks="0"/>
  </sheetPr>
  <dimension ref="A1:H23"/>
  <sheetViews>
    <sheetView showGridLines="0" zoomScale="90" zoomScaleNormal="90" zoomScaleSheetLayoutView="90" workbookViewId="0">
      <selection activeCell="A65" sqref="A65"/>
    </sheetView>
  </sheetViews>
  <sheetFormatPr baseColWidth="10" defaultColWidth="11.44140625" defaultRowHeight="14.4"/>
  <cols>
    <col min="1" max="1" width="48.109375" style="15" customWidth="1"/>
    <col min="4" max="4" width="5" customWidth="1"/>
    <col min="7" max="7" width="9.44140625" customWidth="1"/>
    <col min="8" max="8" width="10.6640625" customWidth="1"/>
  </cols>
  <sheetData>
    <row r="1" spans="1:8" s="31" customFormat="1" ht="16.95" customHeight="1">
      <c r="A1" s="46" t="s">
        <v>170</v>
      </c>
      <c r="B1" s="58"/>
      <c r="C1" s="58"/>
      <c r="D1" s="58"/>
      <c r="E1" s="58"/>
      <c r="F1" s="58"/>
    </row>
    <row r="2" spans="1:8" s="31" customFormat="1" ht="16.95" customHeight="1">
      <c r="A2" s="422" t="s">
        <v>397</v>
      </c>
      <c r="B2" s="422"/>
      <c r="C2" s="422"/>
      <c r="D2" s="422"/>
      <c r="E2" s="422"/>
      <c r="F2" s="422"/>
    </row>
    <row r="3" spans="1:8" ht="13.95" customHeight="1" thickBot="1">
      <c r="A3" s="147"/>
      <c r="B3" s="147"/>
      <c r="C3" s="147"/>
      <c r="D3" s="63"/>
      <c r="E3" s="63"/>
      <c r="F3" s="63"/>
    </row>
    <row r="4" spans="1:8" s="13" customFormat="1" ht="19.05" customHeight="1">
      <c r="A4" s="415" t="s">
        <v>142</v>
      </c>
      <c r="B4" s="418">
        <v>2024</v>
      </c>
      <c r="C4" s="419"/>
      <c r="D4" s="54"/>
      <c r="E4" s="418">
        <v>2025</v>
      </c>
      <c r="F4" s="419"/>
      <c r="H4" s="409" t="s">
        <v>122</v>
      </c>
    </row>
    <row r="5" spans="1:8" s="13" customFormat="1" ht="19.05" customHeight="1" thickBot="1">
      <c r="A5" s="417"/>
      <c r="B5" s="336" t="s">
        <v>14</v>
      </c>
      <c r="C5" s="336" t="s">
        <v>75</v>
      </c>
      <c r="D5" s="336"/>
      <c r="E5" s="336" t="s">
        <v>14</v>
      </c>
      <c r="F5" s="336" t="s">
        <v>75</v>
      </c>
      <c r="H5" s="410"/>
    </row>
    <row r="6" spans="1:8" ht="4.05" customHeight="1">
      <c r="A6" s="148"/>
      <c r="B6" s="160"/>
      <c r="C6" s="160"/>
      <c r="D6" s="63"/>
      <c r="E6" s="160"/>
      <c r="F6" s="160"/>
    </row>
    <row r="7" spans="1:8" s="13" customFormat="1" ht="16.05" customHeight="1">
      <c r="A7" s="111" t="s">
        <v>14</v>
      </c>
      <c r="B7" s="112">
        <v>435779</v>
      </c>
      <c r="C7" s="113">
        <v>100</v>
      </c>
      <c r="D7" s="124"/>
      <c r="E7" s="112">
        <v>494564</v>
      </c>
      <c r="F7" s="113">
        <v>100</v>
      </c>
    </row>
    <row r="8" spans="1:8" ht="4.05" customHeight="1">
      <c r="A8" s="150"/>
      <c r="B8" s="151"/>
      <c r="C8" s="152"/>
      <c r="D8" s="131"/>
      <c r="E8" s="151"/>
      <c r="F8" s="152"/>
    </row>
    <row r="9" spans="1:8" s="13" customFormat="1" ht="16.05" customHeight="1">
      <c r="A9" s="111" t="s">
        <v>8</v>
      </c>
      <c r="B9" s="125">
        <v>50902</v>
      </c>
      <c r="C9" s="157">
        <v>11.680691359611179</v>
      </c>
      <c r="D9" s="124"/>
      <c r="E9" s="125">
        <v>61317</v>
      </c>
      <c r="F9" s="157">
        <v>12.398193155991946</v>
      </c>
    </row>
    <row r="10" spans="1:8" s="16" customFormat="1" ht="16.05" customHeight="1">
      <c r="A10" s="128" t="s">
        <v>70</v>
      </c>
      <c r="B10" s="129">
        <v>50902</v>
      </c>
      <c r="C10" s="155">
        <v>11.680691359611179</v>
      </c>
      <c r="D10" s="131"/>
      <c r="E10" s="129">
        <v>61317</v>
      </c>
      <c r="F10" s="156">
        <v>12.398193155991946</v>
      </c>
    </row>
    <row r="11" spans="1:8" s="13" customFormat="1" ht="16.05" customHeight="1">
      <c r="A11" s="111" t="s">
        <v>10</v>
      </c>
      <c r="B11" s="125">
        <v>82936</v>
      </c>
      <c r="C11" s="157">
        <v>19.03166513301467</v>
      </c>
      <c r="D11" s="124"/>
      <c r="E11" s="125">
        <v>110590</v>
      </c>
      <c r="F11" s="157">
        <v>22.361109987787223</v>
      </c>
    </row>
    <row r="12" spans="1:8" s="16" customFormat="1" ht="16.05" customHeight="1">
      <c r="A12" s="128" t="s">
        <v>169</v>
      </c>
      <c r="B12" s="129">
        <v>52738</v>
      </c>
      <c r="C12" s="155">
        <v>12.102005833231983</v>
      </c>
      <c r="D12" s="131"/>
      <c r="E12" s="129">
        <v>69001</v>
      </c>
      <c r="F12" s="156">
        <v>13.951884892551824</v>
      </c>
    </row>
    <row r="13" spans="1:8" s="16" customFormat="1" ht="16.05" customHeight="1">
      <c r="A13" s="128" t="s">
        <v>168</v>
      </c>
      <c r="B13" s="129">
        <v>30198</v>
      </c>
      <c r="C13" s="155">
        <v>6.9296592997826885</v>
      </c>
      <c r="D13" s="131"/>
      <c r="E13" s="129">
        <v>41589</v>
      </c>
      <c r="F13" s="155">
        <v>8.4092250952353993</v>
      </c>
    </row>
    <row r="14" spans="1:8" s="13" customFormat="1" ht="16.05" customHeight="1">
      <c r="A14" s="111" t="s">
        <v>9</v>
      </c>
      <c r="B14" s="125">
        <v>88534</v>
      </c>
      <c r="C14" s="157">
        <v>20.316261224152608</v>
      </c>
      <c r="D14" s="124"/>
      <c r="E14" s="125">
        <v>105780</v>
      </c>
      <c r="F14" s="157">
        <v>21.388536165187926</v>
      </c>
    </row>
    <row r="15" spans="1:8" s="16" customFormat="1" ht="16.05" customHeight="1">
      <c r="A15" s="128" t="s">
        <v>72</v>
      </c>
      <c r="B15" s="129">
        <v>88534</v>
      </c>
      <c r="C15" s="155">
        <v>20.316261224152608</v>
      </c>
      <c r="D15" s="131"/>
      <c r="E15" s="129">
        <v>105780</v>
      </c>
      <c r="F15" s="156">
        <v>21.388536165187926</v>
      </c>
    </row>
    <row r="16" spans="1:8" s="13" customFormat="1" ht="16.05" customHeight="1">
      <c r="A16" s="111" t="s">
        <v>11</v>
      </c>
      <c r="B16" s="125">
        <v>213407</v>
      </c>
      <c r="C16" s="157">
        <v>48.971382283221544</v>
      </c>
      <c r="D16" s="124"/>
      <c r="E16" s="125">
        <v>216877</v>
      </c>
      <c r="F16" s="157">
        <v>43.852160691032907</v>
      </c>
    </row>
    <row r="17" spans="1:6" s="16" customFormat="1" ht="16.05" customHeight="1">
      <c r="A17" s="128" t="s">
        <v>344</v>
      </c>
      <c r="B17" s="129">
        <v>77691</v>
      </c>
      <c r="C17" s="155">
        <v>17.828073404179641</v>
      </c>
      <c r="D17" s="131"/>
      <c r="E17" s="129">
        <v>88526</v>
      </c>
      <c r="F17" s="156">
        <v>17.89980669842528</v>
      </c>
    </row>
    <row r="18" spans="1:6" s="16" customFormat="1" ht="16.05" customHeight="1">
      <c r="A18" s="128" t="s">
        <v>73</v>
      </c>
      <c r="B18" s="129">
        <v>47617</v>
      </c>
      <c r="C18" s="155">
        <v>10.92686889455435</v>
      </c>
      <c r="D18" s="131"/>
      <c r="E18" s="129">
        <v>50031</v>
      </c>
      <c r="F18" s="156">
        <v>10.116183143132131</v>
      </c>
    </row>
    <row r="19" spans="1:6" s="16" customFormat="1" ht="16.05" customHeight="1">
      <c r="A19" s="128" t="s">
        <v>71</v>
      </c>
      <c r="B19" s="129">
        <v>37144</v>
      </c>
      <c r="C19" s="155">
        <v>8.5235864968252244</v>
      </c>
      <c r="D19" s="131"/>
      <c r="E19" s="129">
        <v>30169</v>
      </c>
      <c r="F19" s="156">
        <v>6.1001205101867502</v>
      </c>
    </row>
    <row r="20" spans="1:6" s="16" customFormat="1" ht="16.05" customHeight="1">
      <c r="A20" s="62" t="s">
        <v>345</v>
      </c>
      <c r="B20" s="133">
        <v>50955</v>
      </c>
      <c r="C20" s="158">
        <v>11.692853487662324</v>
      </c>
      <c r="D20" s="135"/>
      <c r="E20" s="133">
        <v>48151</v>
      </c>
      <c r="F20" s="158">
        <v>9.736050339288747</v>
      </c>
    </row>
    <row r="21" spans="1:6" s="16" customFormat="1" ht="16.05" customHeight="1">
      <c r="A21" s="86" t="s">
        <v>85</v>
      </c>
      <c r="B21" s="86"/>
      <c r="C21" s="86"/>
      <c r="D21" s="86"/>
      <c r="E21" s="86"/>
      <c r="F21" s="86"/>
    </row>
    <row r="22" spans="1:6" s="16" customFormat="1" ht="16.05" customHeight="1">
      <c r="A22" s="86" t="s">
        <v>86</v>
      </c>
      <c r="B22" s="86"/>
      <c r="C22" s="86"/>
      <c r="D22" s="86"/>
      <c r="E22" s="86"/>
      <c r="F22" s="86"/>
    </row>
    <row r="23" spans="1:6" s="16" customFormat="1" ht="16.05" customHeight="1">
      <c r="A23" s="37" t="s">
        <v>371</v>
      </c>
      <c r="B23" s="37"/>
      <c r="C23" s="37"/>
      <c r="D23" s="37"/>
      <c r="E23" s="37"/>
      <c r="F23" s="37"/>
    </row>
  </sheetData>
  <mergeCells count="5">
    <mergeCell ref="A2:F2"/>
    <mergeCell ref="A4:A5"/>
    <mergeCell ref="B4:C4"/>
    <mergeCell ref="E4:F4"/>
    <mergeCell ref="H4:H5"/>
  </mergeCells>
  <hyperlinks>
    <hyperlink ref="H4:H5" location="Índice!A1" display="Índice " xr:uid="{3E747977-818E-47D6-88F9-1589536A70D2}"/>
  </hyperlink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9FB88-DA43-4AE4-BCE9-18C11B675FDE}">
  <dimension ref="A1:Q26"/>
  <sheetViews>
    <sheetView showGridLines="0" topLeftCell="A19" zoomScale="90" zoomScaleNormal="90" workbookViewId="0">
      <selection activeCell="A60" sqref="A60"/>
    </sheetView>
  </sheetViews>
  <sheetFormatPr baseColWidth="10" defaultColWidth="11.44140625" defaultRowHeight="14.4"/>
  <cols>
    <col min="1" max="1" width="21.44140625" style="15" customWidth="1"/>
    <col min="2" max="3" width="11.44140625" style="15"/>
    <col min="4" max="4" width="5" style="15" customWidth="1"/>
    <col min="5" max="5" width="11.44140625" style="15"/>
    <col min="6" max="6" width="12.109375" style="15" customWidth="1"/>
    <col min="7" max="7" width="5" style="15" customWidth="1"/>
    <col min="8" max="8" width="11.44140625" style="15"/>
    <col min="9" max="9" width="12.109375" style="15" customWidth="1"/>
    <col min="10" max="10" width="5" style="15" customWidth="1"/>
    <col min="11" max="11" width="11.44140625" style="15"/>
    <col min="12" max="12" width="12.109375" style="15" customWidth="1"/>
    <col min="13" max="13" width="5" style="15" customWidth="1"/>
    <col min="14" max="14" width="11.44140625" style="15"/>
    <col min="15" max="15" width="12.109375" style="15" customWidth="1"/>
    <col min="16" max="16" width="11.44140625" style="15"/>
    <col min="17" max="17" width="10.6640625" style="15" customWidth="1"/>
    <col min="18" max="16384" width="11.44140625" style="15"/>
  </cols>
  <sheetData>
    <row r="1" spans="1:17" s="362" customFormat="1" ht="16.95" customHeight="1">
      <c r="A1" s="46" t="s">
        <v>171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7" s="362" customFormat="1" ht="16.95" customHeight="1">
      <c r="A2" s="161" t="s">
        <v>398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</row>
    <row r="3" spans="1:17" ht="13.95" customHeight="1" thickBot="1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</row>
    <row r="4" spans="1:17" ht="19.05" customHeight="1">
      <c r="A4" s="415" t="s">
        <v>116</v>
      </c>
      <c r="B4" s="423" t="s">
        <v>14</v>
      </c>
      <c r="C4" s="423"/>
      <c r="D4" s="371"/>
      <c r="E4" s="419" t="s">
        <v>142</v>
      </c>
      <c r="F4" s="419"/>
      <c r="G4" s="419"/>
      <c r="H4" s="419"/>
      <c r="I4" s="419"/>
      <c r="J4" s="419"/>
      <c r="K4" s="419"/>
      <c r="L4" s="419"/>
      <c r="M4" s="419"/>
      <c r="N4" s="419"/>
      <c r="O4" s="419"/>
      <c r="Q4" s="409" t="s">
        <v>122</v>
      </c>
    </row>
    <row r="5" spans="1:17" ht="19.05" customHeight="1" thickBot="1">
      <c r="A5" s="416"/>
      <c r="B5" s="420"/>
      <c r="C5" s="420"/>
      <c r="D5" s="370"/>
      <c r="E5" s="418" t="s">
        <v>8</v>
      </c>
      <c r="F5" s="418"/>
      <c r="G5" s="368"/>
      <c r="H5" s="418" t="s">
        <v>10</v>
      </c>
      <c r="I5" s="418"/>
      <c r="J5" s="368"/>
      <c r="K5" s="418" t="s">
        <v>9</v>
      </c>
      <c r="L5" s="418"/>
      <c r="M5" s="368"/>
      <c r="N5" s="418" t="s">
        <v>11</v>
      </c>
      <c r="O5" s="418"/>
      <c r="Q5" s="410"/>
    </row>
    <row r="6" spans="1:17" ht="19.05" customHeight="1">
      <c r="A6" s="417"/>
      <c r="B6" s="336" t="s">
        <v>14</v>
      </c>
      <c r="C6" s="336" t="s">
        <v>75</v>
      </c>
      <c r="D6" s="370"/>
      <c r="E6" s="336" t="s">
        <v>14</v>
      </c>
      <c r="F6" s="336" t="s">
        <v>75</v>
      </c>
      <c r="G6" s="370"/>
      <c r="H6" s="336" t="s">
        <v>14</v>
      </c>
      <c r="I6" s="336" t="s">
        <v>75</v>
      </c>
      <c r="J6" s="370"/>
      <c r="K6" s="336" t="s">
        <v>14</v>
      </c>
      <c r="L6" s="336" t="s">
        <v>75</v>
      </c>
      <c r="M6" s="370"/>
      <c r="N6" s="336" t="s">
        <v>14</v>
      </c>
      <c r="O6" s="336" t="s">
        <v>75</v>
      </c>
    </row>
    <row r="7" spans="1:17" ht="4.05" customHeight="1">
      <c r="A7" s="148"/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60"/>
      <c r="O7" s="160"/>
    </row>
    <row r="8" spans="1:17" s="69" customFormat="1" ht="16.05" customHeight="1">
      <c r="A8" s="111">
        <v>2024</v>
      </c>
      <c r="B8" s="162"/>
      <c r="C8" s="163"/>
      <c r="D8" s="163"/>
      <c r="E8" s="162"/>
      <c r="F8" s="163"/>
      <c r="G8" s="163"/>
      <c r="H8" s="162"/>
      <c r="I8" s="163"/>
      <c r="J8" s="163"/>
      <c r="K8" s="162"/>
      <c r="L8" s="163"/>
      <c r="M8" s="163"/>
      <c r="N8" s="162"/>
      <c r="O8" s="163"/>
    </row>
    <row r="9" spans="1:17" ht="4.05" customHeight="1">
      <c r="A9" s="150"/>
      <c r="B9" s="164"/>
      <c r="C9" s="165"/>
      <c r="D9" s="165"/>
      <c r="E9" s="164"/>
      <c r="F9" s="165"/>
      <c r="G9" s="165"/>
      <c r="H9" s="164"/>
      <c r="I9" s="165"/>
      <c r="J9" s="165"/>
      <c r="K9" s="164"/>
      <c r="L9" s="165"/>
      <c r="M9" s="165"/>
      <c r="N9" s="164"/>
      <c r="O9" s="165"/>
    </row>
    <row r="10" spans="1:17" s="69" customFormat="1" ht="16.05" customHeight="1">
      <c r="A10" s="111" t="s">
        <v>14</v>
      </c>
      <c r="B10" s="112">
        <v>435779</v>
      </c>
      <c r="C10" s="154">
        <v>100</v>
      </c>
      <c r="D10" s="154"/>
      <c r="E10" s="143">
        <v>50902</v>
      </c>
      <c r="F10" s="176">
        <v>11.680691359611179</v>
      </c>
      <c r="G10" s="176"/>
      <c r="H10" s="143">
        <v>82936</v>
      </c>
      <c r="I10" s="113">
        <v>19.03166513301467</v>
      </c>
      <c r="J10" s="113"/>
      <c r="K10" s="143">
        <v>88534</v>
      </c>
      <c r="L10" s="113">
        <v>20.316261224152608</v>
      </c>
      <c r="M10" s="113"/>
      <c r="N10" s="112">
        <v>213407</v>
      </c>
      <c r="O10" s="176">
        <v>48.971382283221544</v>
      </c>
    </row>
    <row r="11" spans="1:17" ht="16.05" customHeight="1">
      <c r="A11" s="128" t="s">
        <v>115</v>
      </c>
      <c r="B11" s="168">
        <v>257975</v>
      </c>
      <c r="C11" s="155">
        <v>100</v>
      </c>
      <c r="D11" s="155"/>
      <c r="E11" s="169">
        <v>18060</v>
      </c>
      <c r="F11" s="382">
        <v>7.0006783603062308</v>
      </c>
      <c r="G11" s="382"/>
      <c r="H11" s="169">
        <v>45358</v>
      </c>
      <c r="I11" s="130">
        <v>17.582323868591917</v>
      </c>
      <c r="J11" s="130"/>
      <c r="K11" s="169">
        <v>52679</v>
      </c>
      <c r="L11" s="130">
        <v>20.420195755402656</v>
      </c>
      <c r="M11" s="130"/>
      <c r="N11" s="168">
        <v>141878</v>
      </c>
      <c r="O11" s="382">
        <v>54.996802015699195</v>
      </c>
    </row>
    <row r="12" spans="1:17" ht="16.05" customHeight="1">
      <c r="A12" s="128" t="s">
        <v>114</v>
      </c>
      <c r="B12" s="168">
        <v>31448</v>
      </c>
      <c r="C12" s="155">
        <v>100</v>
      </c>
      <c r="D12" s="155"/>
      <c r="E12" s="169">
        <v>4777</v>
      </c>
      <c r="F12" s="382">
        <v>15.190155176799797</v>
      </c>
      <c r="G12" s="382"/>
      <c r="H12" s="169">
        <v>6974</v>
      </c>
      <c r="I12" s="130">
        <v>22.176291020096667</v>
      </c>
      <c r="J12" s="130"/>
      <c r="K12" s="169">
        <v>6012</v>
      </c>
      <c r="L12" s="130">
        <v>19.117272958534723</v>
      </c>
      <c r="M12" s="130"/>
      <c r="N12" s="168">
        <v>13685</v>
      </c>
      <c r="O12" s="382">
        <v>43.516280844568811</v>
      </c>
    </row>
    <row r="13" spans="1:17" ht="16.05" customHeight="1">
      <c r="A13" s="128" t="s">
        <v>113</v>
      </c>
      <c r="B13" s="168">
        <v>24225</v>
      </c>
      <c r="C13" s="155">
        <v>100</v>
      </c>
      <c r="D13" s="155"/>
      <c r="E13" s="169">
        <v>3069</v>
      </c>
      <c r="F13" s="382">
        <v>12.668730650154799</v>
      </c>
      <c r="G13" s="382"/>
      <c r="H13" s="169">
        <v>3865</v>
      </c>
      <c r="I13" s="130">
        <v>15.954592363261094</v>
      </c>
      <c r="J13" s="130"/>
      <c r="K13" s="169">
        <v>6351</v>
      </c>
      <c r="L13" s="130">
        <v>26.216718266253871</v>
      </c>
      <c r="M13" s="130"/>
      <c r="N13" s="168">
        <v>10940</v>
      </c>
      <c r="O13" s="382">
        <v>45.159958720330238</v>
      </c>
    </row>
    <row r="14" spans="1:17" ht="16.05" customHeight="1">
      <c r="A14" s="128" t="s">
        <v>112</v>
      </c>
      <c r="B14" s="168">
        <v>39148</v>
      </c>
      <c r="C14" s="155">
        <v>100</v>
      </c>
      <c r="D14" s="155"/>
      <c r="E14" s="169">
        <v>11018</v>
      </c>
      <c r="F14" s="382">
        <v>28.144477367937061</v>
      </c>
      <c r="G14" s="382"/>
      <c r="H14" s="169">
        <v>7176</v>
      </c>
      <c r="I14" s="130">
        <v>18.330438336568918</v>
      </c>
      <c r="J14" s="130"/>
      <c r="K14" s="169">
        <v>5730</v>
      </c>
      <c r="L14" s="130">
        <v>14.636763053029528</v>
      </c>
      <c r="M14" s="130"/>
      <c r="N14" s="168">
        <v>15224</v>
      </c>
      <c r="O14" s="382">
        <v>38.8883212424645</v>
      </c>
    </row>
    <row r="15" spans="1:17" ht="16.05" customHeight="1">
      <c r="A15" s="128" t="s">
        <v>111</v>
      </c>
      <c r="B15" s="168">
        <v>41228</v>
      </c>
      <c r="C15" s="155">
        <v>100</v>
      </c>
      <c r="D15" s="155"/>
      <c r="E15" s="169">
        <v>6697</v>
      </c>
      <c r="F15" s="382">
        <v>16.243814883089165</v>
      </c>
      <c r="G15" s="382"/>
      <c r="H15" s="169">
        <v>8550</v>
      </c>
      <c r="I15" s="130">
        <v>20.738333171630931</v>
      </c>
      <c r="J15" s="130"/>
      <c r="K15" s="169">
        <v>9099</v>
      </c>
      <c r="L15" s="130">
        <v>22.069952459493546</v>
      </c>
      <c r="M15" s="130"/>
      <c r="N15" s="168">
        <v>16882</v>
      </c>
      <c r="O15" s="382">
        <v>40.947899485786358</v>
      </c>
    </row>
    <row r="16" spans="1:17" ht="16.05" customHeight="1">
      <c r="A16" s="128" t="s">
        <v>110</v>
      </c>
      <c r="B16" s="168">
        <v>41755</v>
      </c>
      <c r="C16" s="155">
        <v>100</v>
      </c>
      <c r="D16" s="155"/>
      <c r="E16" s="169">
        <v>7281</v>
      </c>
      <c r="F16" s="382">
        <v>17.437432642797273</v>
      </c>
      <c r="G16" s="382"/>
      <c r="H16" s="169">
        <v>11013</v>
      </c>
      <c r="I16" s="130">
        <v>26.375284397078197</v>
      </c>
      <c r="J16" s="130"/>
      <c r="K16" s="169">
        <v>8663</v>
      </c>
      <c r="L16" s="130">
        <v>20.747215902287149</v>
      </c>
      <c r="M16" s="130"/>
      <c r="N16" s="168">
        <v>14798</v>
      </c>
      <c r="O16" s="382">
        <v>35.440067057837382</v>
      </c>
    </row>
    <row r="17" spans="1:15" s="69" customFormat="1" ht="16.05" customHeight="1">
      <c r="A17" s="111">
        <v>2025</v>
      </c>
      <c r="B17" s="114"/>
      <c r="C17" s="143"/>
      <c r="D17" s="143"/>
      <c r="E17" s="154"/>
      <c r="F17" s="171"/>
      <c r="G17" s="171"/>
      <c r="H17" s="154"/>
      <c r="I17" s="143"/>
      <c r="J17" s="143"/>
      <c r="K17" s="154"/>
      <c r="L17" s="143"/>
      <c r="M17" s="143"/>
      <c r="N17" s="167"/>
      <c r="O17" s="171"/>
    </row>
    <row r="18" spans="1:15" ht="4.05" customHeight="1">
      <c r="A18" s="150"/>
      <c r="B18" s="151"/>
      <c r="C18" s="172"/>
      <c r="D18" s="172"/>
      <c r="E18" s="173"/>
      <c r="F18" s="174"/>
      <c r="G18" s="174"/>
      <c r="H18" s="173"/>
      <c r="I18" s="172"/>
      <c r="J18" s="172"/>
      <c r="K18" s="173"/>
      <c r="L18" s="172"/>
      <c r="M18" s="172"/>
      <c r="N18" s="151"/>
      <c r="O18" s="174"/>
    </row>
    <row r="19" spans="1:15" s="69" customFormat="1" ht="16.05" customHeight="1">
      <c r="A19" s="111" t="s">
        <v>14</v>
      </c>
      <c r="B19" s="112">
        <v>494564</v>
      </c>
      <c r="C19" s="154">
        <v>100</v>
      </c>
      <c r="D19" s="154"/>
      <c r="E19" s="143">
        <v>61317</v>
      </c>
      <c r="F19" s="176">
        <v>12.398193155991946</v>
      </c>
      <c r="G19" s="176"/>
      <c r="H19" s="143">
        <v>110590</v>
      </c>
      <c r="I19" s="113">
        <v>22.361109987787223</v>
      </c>
      <c r="J19" s="113"/>
      <c r="K19" s="143">
        <v>105780</v>
      </c>
      <c r="L19" s="113">
        <v>21.388536165187926</v>
      </c>
      <c r="M19" s="113"/>
      <c r="N19" s="112">
        <v>216877</v>
      </c>
      <c r="O19" s="176">
        <v>43.852160691032907</v>
      </c>
    </row>
    <row r="20" spans="1:15" ht="16.05" customHeight="1">
      <c r="A20" s="128" t="s">
        <v>115</v>
      </c>
      <c r="B20" s="168">
        <v>280313</v>
      </c>
      <c r="C20" s="155">
        <v>100</v>
      </c>
      <c r="D20" s="155"/>
      <c r="E20" s="169">
        <v>20379</v>
      </c>
      <c r="F20" s="177">
        <v>7.2700873666223114</v>
      </c>
      <c r="G20" s="177"/>
      <c r="H20" s="169">
        <v>62595</v>
      </c>
      <c r="I20" s="178">
        <v>22.330394951357945</v>
      </c>
      <c r="J20" s="178"/>
      <c r="K20" s="169">
        <v>63312</v>
      </c>
      <c r="L20" s="178">
        <v>22.586180448284594</v>
      </c>
      <c r="M20" s="178"/>
      <c r="N20" s="168">
        <v>134027</v>
      </c>
      <c r="O20" s="177">
        <v>47.813337233735147</v>
      </c>
    </row>
    <row r="21" spans="1:15" ht="16.05" customHeight="1">
      <c r="A21" s="128" t="s">
        <v>114</v>
      </c>
      <c r="B21" s="168">
        <v>34358</v>
      </c>
      <c r="C21" s="155">
        <v>100</v>
      </c>
      <c r="D21" s="155"/>
      <c r="E21" s="169">
        <v>3563</v>
      </c>
      <c r="F21" s="177">
        <v>10.370219453984516</v>
      </c>
      <c r="G21" s="177"/>
      <c r="H21" s="169">
        <v>6736</v>
      </c>
      <c r="I21" s="178">
        <v>19.605332091507073</v>
      </c>
      <c r="J21" s="178"/>
      <c r="K21" s="169">
        <v>8039</v>
      </c>
      <c r="L21" s="178">
        <v>23.397753070609465</v>
      </c>
      <c r="M21" s="178"/>
      <c r="N21" s="168">
        <v>16020</v>
      </c>
      <c r="O21" s="177">
        <v>46.626695383898948</v>
      </c>
    </row>
    <row r="22" spans="1:15" ht="16.05" customHeight="1">
      <c r="A22" s="128" t="s">
        <v>113</v>
      </c>
      <c r="B22" s="168">
        <v>35067</v>
      </c>
      <c r="C22" s="155">
        <v>100</v>
      </c>
      <c r="D22" s="155"/>
      <c r="E22" s="169">
        <v>2980</v>
      </c>
      <c r="F22" s="177">
        <v>8.4980180796760489</v>
      </c>
      <c r="G22" s="177"/>
      <c r="H22" s="169">
        <v>10097</v>
      </c>
      <c r="I22" s="178">
        <v>28.793452533721165</v>
      </c>
      <c r="J22" s="178"/>
      <c r="K22" s="169">
        <v>7096</v>
      </c>
      <c r="L22" s="178">
        <v>20.235549091738672</v>
      </c>
      <c r="M22" s="178"/>
      <c r="N22" s="168">
        <v>14894</v>
      </c>
      <c r="O22" s="177">
        <v>42.472980294864115</v>
      </c>
    </row>
    <row r="23" spans="1:15" ht="16.05" customHeight="1">
      <c r="A23" s="128" t="s">
        <v>112</v>
      </c>
      <c r="B23" s="168">
        <v>43850</v>
      </c>
      <c r="C23" s="155">
        <v>100</v>
      </c>
      <c r="D23" s="155"/>
      <c r="E23" s="169">
        <v>13782</v>
      </c>
      <c r="F23" s="177">
        <v>31.429874572405929</v>
      </c>
      <c r="G23" s="177"/>
      <c r="H23" s="169">
        <v>7474</v>
      </c>
      <c r="I23" s="178">
        <v>17.044469783352337</v>
      </c>
      <c r="J23" s="178"/>
      <c r="K23" s="169">
        <v>5680</v>
      </c>
      <c r="L23" s="178">
        <v>12.953249714937288</v>
      </c>
      <c r="M23" s="178"/>
      <c r="N23" s="168">
        <v>16914</v>
      </c>
      <c r="O23" s="177">
        <v>38.572405929304452</v>
      </c>
    </row>
    <row r="24" spans="1:15" ht="16.05" customHeight="1">
      <c r="A24" s="128" t="s">
        <v>111</v>
      </c>
      <c r="B24" s="168">
        <v>48969</v>
      </c>
      <c r="C24" s="155">
        <v>100</v>
      </c>
      <c r="D24" s="155"/>
      <c r="E24" s="169">
        <v>8874</v>
      </c>
      <c r="F24" s="177">
        <v>18.121668810880355</v>
      </c>
      <c r="G24" s="177"/>
      <c r="H24" s="169">
        <v>12122</v>
      </c>
      <c r="I24" s="178">
        <v>24.754436480222182</v>
      </c>
      <c r="J24" s="178"/>
      <c r="K24" s="169">
        <v>11277</v>
      </c>
      <c r="L24" s="178">
        <v>23.028854989891563</v>
      </c>
      <c r="M24" s="178"/>
      <c r="N24" s="168">
        <v>16696</v>
      </c>
      <c r="O24" s="177">
        <v>34.095039719005904</v>
      </c>
    </row>
    <row r="25" spans="1:15" ht="16.05" customHeight="1">
      <c r="A25" s="62" t="s">
        <v>110</v>
      </c>
      <c r="B25" s="179">
        <v>52007</v>
      </c>
      <c r="C25" s="158">
        <v>100</v>
      </c>
      <c r="D25" s="158"/>
      <c r="E25" s="180">
        <v>11739</v>
      </c>
      <c r="F25" s="181">
        <v>22.571961466725632</v>
      </c>
      <c r="G25" s="181"/>
      <c r="H25" s="180">
        <v>11566</v>
      </c>
      <c r="I25" s="182">
        <v>22.239313938508278</v>
      </c>
      <c r="J25" s="182"/>
      <c r="K25" s="180">
        <v>10376</v>
      </c>
      <c r="L25" s="182">
        <v>19.951160420712597</v>
      </c>
      <c r="M25" s="182"/>
      <c r="N25" s="179">
        <v>18326</v>
      </c>
      <c r="O25" s="181">
        <v>35.237564174053496</v>
      </c>
    </row>
    <row r="26" spans="1:15" ht="16.05" customHeight="1">
      <c r="A26" s="37" t="s">
        <v>371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</row>
  </sheetData>
  <mergeCells count="8">
    <mergeCell ref="A4:A6"/>
    <mergeCell ref="B4:C5"/>
    <mergeCell ref="E4:O4"/>
    <mergeCell ref="Q4:Q5"/>
    <mergeCell ref="E5:F5"/>
    <mergeCell ref="H5:I5"/>
    <mergeCell ref="K5:L5"/>
    <mergeCell ref="N5:O5"/>
  </mergeCells>
  <hyperlinks>
    <hyperlink ref="Q4:Q5" location="Índice!A1" display="Índice " xr:uid="{3BD4ACA8-D347-4374-8C35-6DC8F95C3BC1}"/>
  </hyperlink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4B6EF-EECB-4FD5-9FC7-84C9AFFD2C2B}">
  <dimension ref="A1:L19"/>
  <sheetViews>
    <sheetView showGridLines="0" zoomScale="90" zoomScaleNormal="90" workbookViewId="0">
      <selection activeCell="A57" sqref="A57"/>
    </sheetView>
  </sheetViews>
  <sheetFormatPr baseColWidth="10" defaultColWidth="11.44140625" defaultRowHeight="14.4"/>
  <cols>
    <col min="1" max="1" width="26.5546875" style="15" customWidth="1"/>
    <col min="2" max="2" width="11.44140625" style="15"/>
    <col min="3" max="3" width="14.6640625" style="15" customWidth="1"/>
    <col min="4" max="4" width="14.109375" style="15" customWidth="1"/>
    <col min="5" max="5" width="17.44140625" style="15" customWidth="1"/>
    <col min="6" max="6" width="5" style="15" customWidth="1"/>
    <col min="7" max="8" width="11.44140625" style="15"/>
    <col min="9" max="9" width="15.6640625" style="15" customWidth="1"/>
    <col min="10" max="10" width="17.6640625" style="15" customWidth="1"/>
    <col min="11" max="11" width="11.44140625" style="15"/>
    <col min="12" max="12" width="10.6640625" style="15" customWidth="1"/>
    <col min="13" max="16384" width="11.44140625" style="15"/>
  </cols>
  <sheetData>
    <row r="1" spans="1:12" s="67" customFormat="1" ht="16.95" customHeight="1">
      <c r="A1" s="46" t="s">
        <v>176</v>
      </c>
      <c r="B1" s="58"/>
      <c r="C1" s="58"/>
      <c r="D1" s="58"/>
      <c r="E1" s="58"/>
      <c r="F1" s="58"/>
      <c r="G1" s="58"/>
      <c r="H1" s="58"/>
      <c r="I1" s="58"/>
      <c r="J1" s="58"/>
    </row>
    <row r="2" spans="1:12" s="67" customFormat="1" ht="16.95" customHeight="1">
      <c r="A2" s="422" t="s">
        <v>399</v>
      </c>
      <c r="B2" s="422"/>
      <c r="C2" s="422"/>
      <c r="D2" s="422"/>
      <c r="E2" s="422"/>
      <c r="F2" s="422"/>
      <c r="G2" s="422"/>
      <c r="H2" s="422"/>
      <c r="I2" s="422"/>
      <c r="J2" s="422"/>
    </row>
    <row r="3" spans="1:12" ht="13.95" customHeight="1" thickBot="1">
      <c r="A3" s="147"/>
      <c r="B3" s="147"/>
      <c r="C3" s="147"/>
      <c r="D3" s="147"/>
      <c r="E3" s="147"/>
      <c r="F3" s="63"/>
      <c r="G3" s="63"/>
      <c r="H3" s="63"/>
      <c r="I3" s="63"/>
      <c r="J3" s="63"/>
    </row>
    <row r="4" spans="1:12" ht="19.05" customHeight="1">
      <c r="A4" s="424" t="s">
        <v>142</v>
      </c>
      <c r="B4" s="418">
        <v>2024</v>
      </c>
      <c r="C4" s="419"/>
      <c r="D4" s="419"/>
      <c r="E4" s="419"/>
      <c r="F4" s="54"/>
      <c r="G4" s="418">
        <v>2025</v>
      </c>
      <c r="H4" s="419"/>
      <c r="I4" s="419"/>
      <c r="J4" s="419"/>
      <c r="L4" s="409" t="s">
        <v>122</v>
      </c>
    </row>
    <row r="5" spans="1:12" ht="19.05" customHeight="1" thickBot="1">
      <c r="A5" s="425"/>
      <c r="B5" s="427" t="s">
        <v>14</v>
      </c>
      <c r="C5" s="419" t="s">
        <v>173</v>
      </c>
      <c r="D5" s="419"/>
      <c r="E5" s="419"/>
      <c r="F5" s="132"/>
      <c r="G5" s="427" t="s">
        <v>14</v>
      </c>
      <c r="H5" s="419" t="s">
        <v>173</v>
      </c>
      <c r="I5" s="419"/>
      <c r="J5" s="419"/>
      <c r="L5" s="410"/>
    </row>
    <row r="6" spans="1:12" ht="19.05" customHeight="1">
      <c r="A6" s="426"/>
      <c r="B6" s="420"/>
      <c r="C6" s="336" t="s">
        <v>66</v>
      </c>
      <c r="D6" s="336" t="s">
        <v>67</v>
      </c>
      <c r="E6" s="336" t="s">
        <v>68</v>
      </c>
      <c r="F6" s="51"/>
      <c r="G6" s="420"/>
      <c r="H6" s="336" t="s">
        <v>66</v>
      </c>
      <c r="I6" s="336" t="s">
        <v>67</v>
      </c>
      <c r="J6" s="336" t="s">
        <v>68</v>
      </c>
    </row>
    <row r="7" spans="1:12" ht="4.05" customHeight="1">
      <c r="A7" s="148"/>
      <c r="B7" s="160"/>
      <c r="C7" s="160"/>
      <c r="D7" s="160"/>
      <c r="E7" s="160"/>
      <c r="F7" s="63"/>
      <c r="G7" s="160"/>
      <c r="H7" s="160"/>
      <c r="I7" s="160"/>
      <c r="J7" s="160"/>
    </row>
    <row r="8" spans="1:12" s="69" customFormat="1" ht="16.05" customHeight="1">
      <c r="A8" s="111" t="s">
        <v>14</v>
      </c>
      <c r="B8" s="112">
        <v>435779</v>
      </c>
      <c r="C8" s="171">
        <v>338259</v>
      </c>
      <c r="D8" s="171">
        <v>49547</v>
      </c>
      <c r="E8" s="184">
        <v>47973</v>
      </c>
      <c r="F8" s="124"/>
      <c r="G8" s="112">
        <v>494564</v>
      </c>
      <c r="H8" s="112">
        <v>365584</v>
      </c>
      <c r="I8" s="171">
        <v>66619</v>
      </c>
      <c r="J8" s="184">
        <v>62361</v>
      </c>
    </row>
    <row r="9" spans="1:12" ht="16.05" customHeight="1">
      <c r="A9" s="128" t="s">
        <v>8</v>
      </c>
      <c r="B9" s="151">
        <v>50902</v>
      </c>
      <c r="C9" s="185">
        <v>20641</v>
      </c>
      <c r="D9" s="185">
        <v>13123</v>
      </c>
      <c r="E9" s="186">
        <v>17138</v>
      </c>
      <c r="F9" s="131"/>
      <c r="G9" s="151">
        <v>61317</v>
      </c>
      <c r="H9" s="151">
        <v>25554</v>
      </c>
      <c r="I9" s="185">
        <v>14684</v>
      </c>
      <c r="J9" s="186">
        <v>21079</v>
      </c>
    </row>
    <row r="10" spans="1:12" ht="16.05" customHeight="1">
      <c r="A10" s="128" t="s">
        <v>10</v>
      </c>
      <c r="B10" s="151">
        <v>82936</v>
      </c>
      <c r="C10" s="185">
        <v>62450</v>
      </c>
      <c r="D10" s="185">
        <v>9365</v>
      </c>
      <c r="E10" s="186">
        <v>11121</v>
      </c>
      <c r="F10" s="131"/>
      <c r="G10" s="151">
        <v>110590</v>
      </c>
      <c r="H10" s="151">
        <v>80007</v>
      </c>
      <c r="I10" s="185">
        <v>13984</v>
      </c>
      <c r="J10" s="186">
        <v>16599</v>
      </c>
    </row>
    <row r="11" spans="1:12" ht="16.05" customHeight="1">
      <c r="A11" s="128" t="s">
        <v>9</v>
      </c>
      <c r="B11" s="151">
        <v>88534</v>
      </c>
      <c r="C11" s="185">
        <v>69246</v>
      </c>
      <c r="D11" s="185">
        <v>11024</v>
      </c>
      <c r="E11" s="186">
        <v>8264</v>
      </c>
      <c r="F11" s="131"/>
      <c r="G11" s="151">
        <v>105780</v>
      </c>
      <c r="H11" s="151">
        <v>77444</v>
      </c>
      <c r="I11" s="185">
        <v>19434</v>
      </c>
      <c r="J11" s="186">
        <v>8902</v>
      </c>
    </row>
    <row r="12" spans="1:12" ht="16.05" customHeight="1">
      <c r="A12" s="128" t="s">
        <v>11</v>
      </c>
      <c r="B12" s="151">
        <v>213407</v>
      </c>
      <c r="C12" s="185">
        <v>185922</v>
      </c>
      <c r="D12" s="185">
        <v>16035</v>
      </c>
      <c r="E12" s="186">
        <v>11450</v>
      </c>
      <c r="F12" s="131"/>
      <c r="G12" s="151">
        <v>216877</v>
      </c>
      <c r="H12" s="151">
        <v>182579</v>
      </c>
      <c r="I12" s="185">
        <v>18517</v>
      </c>
      <c r="J12" s="186">
        <v>15781</v>
      </c>
    </row>
    <row r="13" spans="1:12" s="69" customFormat="1" ht="16.05" customHeight="1">
      <c r="A13" s="111" t="s">
        <v>172</v>
      </c>
      <c r="B13" s="187">
        <v>100</v>
      </c>
      <c r="C13" s="188">
        <v>77.621684385892848</v>
      </c>
      <c r="D13" s="188">
        <v>11.369753934907372</v>
      </c>
      <c r="E13" s="189">
        <v>11.008561679199778</v>
      </c>
      <c r="F13" s="124"/>
      <c r="G13" s="187">
        <v>100</v>
      </c>
      <c r="H13" s="187">
        <v>73.920463276744769</v>
      </c>
      <c r="I13" s="188">
        <v>13.470248542150257</v>
      </c>
      <c r="J13" s="189">
        <v>12.609288181104974</v>
      </c>
    </row>
    <row r="14" spans="1:12" ht="16.05" customHeight="1">
      <c r="A14" s="128" t="s">
        <v>8</v>
      </c>
      <c r="B14" s="190">
        <v>100</v>
      </c>
      <c r="C14" s="191">
        <v>40.550469529684491</v>
      </c>
      <c r="D14" s="191">
        <v>25.780912341361834</v>
      </c>
      <c r="E14" s="192">
        <v>33.668618128953675</v>
      </c>
      <c r="F14" s="131"/>
      <c r="G14" s="190">
        <v>100</v>
      </c>
      <c r="H14" s="193">
        <v>41.675228729389893</v>
      </c>
      <c r="I14" s="191">
        <v>23.947681719588367</v>
      </c>
      <c r="J14" s="192">
        <v>34.37708955102174</v>
      </c>
    </row>
    <row r="15" spans="1:12" ht="16.05" customHeight="1">
      <c r="A15" s="128" t="s">
        <v>10</v>
      </c>
      <c r="B15" s="190">
        <v>100</v>
      </c>
      <c r="C15" s="191">
        <v>75.299025754798876</v>
      </c>
      <c r="D15" s="191">
        <v>11.291839490691617</v>
      </c>
      <c r="E15" s="192">
        <v>13.409134754509502</v>
      </c>
      <c r="F15" s="131"/>
      <c r="G15" s="190">
        <v>100</v>
      </c>
      <c r="H15" s="193">
        <v>72.345600868071259</v>
      </c>
      <c r="I15" s="191">
        <v>12.644904602586129</v>
      </c>
      <c r="J15" s="194">
        <v>15.009494529342618</v>
      </c>
    </row>
    <row r="16" spans="1:12" ht="16.05" customHeight="1">
      <c r="A16" s="128" t="s">
        <v>9</v>
      </c>
      <c r="B16" s="190">
        <v>100</v>
      </c>
      <c r="C16" s="191">
        <v>78.214019472744937</v>
      </c>
      <c r="D16" s="191">
        <v>12.451713466013057</v>
      </c>
      <c r="E16" s="192">
        <v>9.3342670612420093</v>
      </c>
      <c r="F16" s="131"/>
      <c r="G16" s="190">
        <v>100</v>
      </c>
      <c r="H16" s="193">
        <v>73.212327472111923</v>
      </c>
      <c r="I16" s="191">
        <v>18.372093023255815</v>
      </c>
      <c r="J16" s="192">
        <v>8.415579504632257</v>
      </c>
    </row>
    <row r="17" spans="1:10" ht="16.05" customHeight="1">
      <c r="A17" s="128" t="s">
        <v>11</v>
      </c>
      <c r="B17" s="190">
        <v>100</v>
      </c>
      <c r="C17" s="191">
        <v>87.120853580248067</v>
      </c>
      <c r="D17" s="191">
        <v>7.5138116369191268</v>
      </c>
      <c r="E17" s="192">
        <v>5.3653347828328029</v>
      </c>
      <c r="F17" s="131"/>
      <c r="G17" s="190">
        <v>100</v>
      </c>
      <c r="H17" s="193">
        <v>84.185506070261013</v>
      </c>
      <c r="I17" s="191">
        <v>8.5380192459320252</v>
      </c>
      <c r="J17" s="192">
        <v>7.2764746838069509</v>
      </c>
    </row>
    <row r="18" spans="1:10" ht="16.05" customHeight="1">
      <c r="A18" s="38" t="s">
        <v>371</v>
      </c>
      <c r="B18" s="38"/>
      <c r="C18" s="38"/>
      <c r="D18" s="38"/>
      <c r="E18" s="38"/>
      <c r="F18" s="38"/>
      <c r="G18" s="38"/>
      <c r="H18" s="38"/>
      <c r="I18" s="38"/>
      <c r="J18" s="38"/>
    </row>
    <row r="19" spans="1:10" ht="17.399999999999999">
      <c r="A19" s="24"/>
      <c r="B19" s="24"/>
      <c r="C19" s="24"/>
      <c r="D19" s="24"/>
      <c r="E19" s="24"/>
      <c r="F19" s="24"/>
      <c r="G19" s="24"/>
      <c r="H19" s="24"/>
      <c r="I19" s="24"/>
      <c r="J19" s="24"/>
    </row>
  </sheetData>
  <mergeCells count="9">
    <mergeCell ref="A2:J2"/>
    <mergeCell ref="A4:A6"/>
    <mergeCell ref="B4:E4"/>
    <mergeCell ref="G4:J4"/>
    <mergeCell ref="L4:L5"/>
    <mergeCell ref="B5:B6"/>
    <mergeCell ref="C5:E5"/>
    <mergeCell ref="G5:G6"/>
    <mergeCell ref="H5:J5"/>
  </mergeCells>
  <hyperlinks>
    <hyperlink ref="L4:L5" location="Índice!A1" display="Índice " xr:uid="{717067BD-C78B-4487-929E-A4651B92B2FF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V19"/>
  <sheetViews>
    <sheetView showGridLines="0" zoomScale="90" zoomScaleNormal="90" workbookViewId="0">
      <selection activeCell="J4" sqref="J4:J5"/>
    </sheetView>
  </sheetViews>
  <sheetFormatPr baseColWidth="10" defaultColWidth="11.44140625" defaultRowHeight="17.399999999999999"/>
  <cols>
    <col min="1" max="1" width="26.21875" style="358" customWidth="1"/>
    <col min="2" max="2" width="11.44140625" style="358"/>
    <col min="3" max="3" width="20.88671875" style="358" customWidth="1"/>
    <col min="4" max="4" width="20.44140625" style="358" customWidth="1"/>
    <col min="5" max="5" width="5" style="358" customWidth="1"/>
    <col min="6" max="6" width="11.44140625" style="358"/>
    <col min="7" max="7" width="18.44140625" style="358" customWidth="1"/>
    <col min="8" max="8" width="22.44140625" style="358" customWidth="1"/>
    <col min="9" max="9" width="11.44140625" style="358"/>
    <col min="10" max="10" width="10.6640625" style="358" customWidth="1"/>
    <col min="11" max="22" width="11.44140625" style="358"/>
    <col min="23" max="16384" width="11.44140625" style="290"/>
  </cols>
  <sheetData>
    <row r="1" spans="1:22" s="360" customFormat="1" ht="16.95" customHeight="1">
      <c r="A1" s="78" t="s">
        <v>179</v>
      </c>
      <c r="B1" s="77"/>
      <c r="C1" s="77"/>
      <c r="D1" s="77"/>
      <c r="E1" s="77"/>
      <c r="F1" s="77"/>
      <c r="G1" s="77"/>
      <c r="H1" s="77"/>
    </row>
    <row r="2" spans="1:22" s="360" customFormat="1" ht="19.95" customHeight="1">
      <c r="A2" s="76" t="s">
        <v>401</v>
      </c>
      <c r="B2" s="291"/>
      <c r="C2" s="291"/>
      <c r="D2" s="291"/>
      <c r="E2" s="291"/>
      <c r="F2" s="291"/>
      <c r="G2" s="291"/>
      <c r="H2" s="291"/>
    </row>
    <row r="3" spans="1:22" ht="13.95" customHeight="1" thickBot="1">
      <c r="A3" s="75"/>
      <c r="B3" s="75"/>
      <c r="C3" s="75"/>
      <c r="D3" s="75"/>
      <c r="E3" s="289"/>
      <c r="F3" s="289"/>
      <c r="G3" s="289"/>
      <c r="H3" s="289"/>
    </row>
    <row r="4" spans="1:22" ht="19.05" customHeight="1">
      <c r="A4" s="424" t="s">
        <v>142</v>
      </c>
      <c r="B4" s="429">
        <v>2024</v>
      </c>
      <c r="C4" s="430"/>
      <c r="D4" s="430"/>
      <c r="E4" s="57"/>
      <c r="F4" s="429">
        <v>2025</v>
      </c>
      <c r="G4" s="430"/>
      <c r="H4" s="430"/>
      <c r="J4" s="409" t="s">
        <v>122</v>
      </c>
    </row>
    <row r="5" spans="1:22" ht="19.05" customHeight="1" thickBot="1">
      <c r="A5" s="428"/>
      <c r="B5" s="431" t="s">
        <v>14</v>
      </c>
      <c r="C5" s="419" t="s">
        <v>178</v>
      </c>
      <c r="D5" s="419"/>
      <c r="E5" s="52"/>
      <c r="F5" s="433" t="s">
        <v>14</v>
      </c>
      <c r="G5" s="419" t="s">
        <v>178</v>
      </c>
      <c r="H5" s="419"/>
      <c r="J5" s="410"/>
    </row>
    <row r="6" spans="1:22" ht="19.05" customHeight="1">
      <c r="A6" s="426"/>
      <c r="B6" s="432"/>
      <c r="C6" s="336" t="s">
        <v>12</v>
      </c>
      <c r="D6" s="336" t="s">
        <v>13</v>
      </c>
      <c r="E6" s="51"/>
      <c r="F6" s="420"/>
      <c r="G6" s="336" t="s">
        <v>12</v>
      </c>
      <c r="H6" s="336" t="s">
        <v>13</v>
      </c>
    </row>
    <row r="7" spans="1:22" ht="4.05" customHeight="1">
      <c r="A7" s="74"/>
      <c r="B7" s="73"/>
      <c r="C7" s="73"/>
      <c r="D7" s="73"/>
      <c r="E7" s="70"/>
      <c r="F7" s="73"/>
      <c r="G7" s="73"/>
      <c r="H7" s="73"/>
    </row>
    <row r="8" spans="1:22" s="292" customFormat="1" ht="16.05" customHeight="1">
      <c r="A8" s="72" t="s">
        <v>14</v>
      </c>
      <c r="B8" s="295">
        <v>665665.00000000081</v>
      </c>
      <c r="C8" s="305">
        <v>538786.99999999895</v>
      </c>
      <c r="D8" s="305">
        <v>126878.00000000004</v>
      </c>
      <c r="E8" s="296"/>
      <c r="F8" s="295">
        <v>785495</v>
      </c>
      <c r="G8" s="302">
        <v>627070</v>
      </c>
      <c r="H8" s="308">
        <v>158424.99999999991</v>
      </c>
      <c r="I8" s="361"/>
      <c r="J8" s="361"/>
      <c r="K8" s="361"/>
      <c r="L8" s="361"/>
      <c r="M8" s="361"/>
      <c r="N8" s="361"/>
      <c r="O8" s="361"/>
      <c r="P8" s="361"/>
      <c r="Q8" s="361"/>
      <c r="R8" s="361"/>
      <c r="S8" s="361"/>
      <c r="T8" s="361"/>
      <c r="U8" s="361"/>
      <c r="V8" s="361"/>
    </row>
    <row r="9" spans="1:22" ht="16.05" customHeight="1">
      <c r="A9" s="39" t="s">
        <v>8</v>
      </c>
      <c r="B9" s="297">
        <v>150952.99999999983</v>
      </c>
      <c r="C9" s="306">
        <v>70324.999999999942</v>
      </c>
      <c r="D9" s="306">
        <v>80628.000000000015</v>
      </c>
      <c r="E9" s="298"/>
      <c r="F9" s="297">
        <v>169099.99999999997</v>
      </c>
      <c r="G9" s="303">
        <v>93433</v>
      </c>
      <c r="H9" s="309">
        <v>75666.999999999971</v>
      </c>
    </row>
    <row r="10" spans="1:22" ht="16.05" customHeight="1">
      <c r="A10" s="39" t="s">
        <v>10</v>
      </c>
      <c r="B10" s="297">
        <v>129544.99999999999</v>
      </c>
      <c r="C10" s="306">
        <v>110866.99999999994</v>
      </c>
      <c r="D10" s="306">
        <v>18677.999999999996</v>
      </c>
      <c r="E10" s="298"/>
      <c r="F10" s="297">
        <v>179696.00000000006</v>
      </c>
      <c r="G10" s="303">
        <v>139503</v>
      </c>
      <c r="H10" s="309">
        <v>40193.000000000022</v>
      </c>
    </row>
    <row r="11" spans="1:22" ht="16.05" customHeight="1">
      <c r="A11" s="39" t="s">
        <v>9</v>
      </c>
      <c r="B11" s="297">
        <v>123601.00000000009</v>
      </c>
      <c r="C11" s="306">
        <v>109505.00000000006</v>
      </c>
      <c r="D11" s="306">
        <v>14095.999999999995</v>
      </c>
      <c r="E11" s="298"/>
      <c r="F11" s="297">
        <v>147462.00000000003</v>
      </c>
      <c r="G11" s="303">
        <v>130797.99999999996</v>
      </c>
      <c r="H11" s="309">
        <v>16664.000000000004</v>
      </c>
    </row>
    <row r="12" spans="1:22" ht="16.05" customHeight="1">
      <c r="A12" s="39" t="s">
        <v>11</v>
      </c>
      <c r="B12" s="297">
        <v>261565.99999999953</v>
      </c>
      <c r="C12" s="306">
        <v>248090.00000000006</v>
      </c>
      <c r="D12" s="306">
        <v>13476.000000000002</v>
      </c>
      <c r="E12" s="298"/>
      <c r="F12" s="297">
        <v>289237.00000000006</v>
      </c>
      <c r="G12" s="303">
        <v>263335.99999999983</v>
      </c>
      <c r="H12" s="309">
        <v>25900.999999999989</v>
      </c>
    </row>
    <row r="13" spans="1:22" s="292" customFormat="1" ht="16.05" customHeight="1">
      <c r="A13" s="72" t="s">
        <v>172</v>
      </c>
      <c r="B13" s="299">
        <v>100</v>
      </c>
      <c r="C13" s="383">
        <v>80.939661841917214</v>
      </c>
      <c r="D13" s="383">
        <v>19.060338158082502</v>
      </c>
      <c r="E13" s="296"/>
      <c r="F13" s="384">
        <v>100</v>
      </c>
      <c r="G13" s="311">
        <v>79.831189250090702</v>
      </c>
      <c r="H13" s="312">
        <v>20.168810749909284</v>
      </c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361"/>
      <c r="T13" s="361"/>
      <c r="U13" s="361"/>
      <c r="V13" s="361"/>
    </row>
    <row r="14" spans="1:22" ht="16.05" customHeight="1">
      <c r="A14" s="39" t="s">
        <v>8</v>
      </c>
      <c r="B14" s="300">
        <v>100</v>
      </c>
      <c r="C14" s="307">
        <v>46.587348379959344</v>
      </c>
      <c r="D14" s="307">
        <v>53.412651620040741</v>
      </c>
      <c r="E14" s="298"/>
      <c r="F14" s="300">
        <v>100</v>
      </c>
      <c r="G14" s="304">
        <v>55.253104671791853</v>
      </c>
      <c r="H14" s="310">
        <v>44.746895328208154</v>
      </c>
    </row>
    <row r="15" spans="1:22" ht="16.05" customHeight="1">
      <c r="A15" s="39" t="s">
        <v>10</v>
      </c>
      <c r="B15" s="300">
        <v>100</v>
      </c>
      <c r="C15" s="307">
        <v>85.581844146821524</v>
      </c>
      <c r="D15" s="307">
        <v>14.41815585317843</v>
      </c>
      <c r="E15" s="298"/>
      <c r="F15" s="300">
        <v>100</v>
      </c>
      <c r="G15" s="304">
        <v>77.632779805894373</v>
      </c>
      <c r="H15" s="310">
        <v>22.367220194105606</v>
      </c>
    </row>
    <row r="16" spans="1:22" ht="16.05" customHeight="1">
      <c r="A16" s="39" t="s">
        <v>9</v>
      </c>
      <c r="B16" s="300">
        <v>100</v>
      </c>
      <c r="C16" s="307">
        <v>88.595561524583118</v>
      </c>
      <c r="D16" s="307">
        <v>11.404438475416853</v>
      </c>
      <c r="E16" s="298"/>
      <c r="F16" s="300">
        <v>100</v>
      </c>
      <c r="G16" s="304">
        <v>88.699461556197477</v>
      </c>
      <c r="H16" s="310">
        <v>11.300538443802472</v>
      </c>
    </row>
    <row r="17" spans="1:8" ht="16.05" customHeight="1">
      <c r="A17" s="39" t="s">
        <v>11</v>
      </c>
      <c r="B17" s="300">
        <v>100</v>
      </c>
      <c r="C17" s="307">
        <v>94.847954244817942</v>
      </c>
      <c r="D17" s="307">
        <v>5.1520457551822583</v>
      </c>
      <c r="E17" s="298"/>
      <c r="F17" s="300">
        <v>100</v>
      </c>
      <c r="G17" s="304">
        <v>91.045059933549226</v>
      </c>
      <c r="H17" s="310">
        <v>8.9549400664506908</v>
      </c>
    </row>
    <row r="18" spans="1:8" ht="16.05" customHeight="1">
      <c r="A18" s="38" t="s">
        <v>177</v>
      </c>
      <c r="B18" s="293"/>
      <c r="C18" s="293"/>
      <c r="D18" s="293"/>
      <c r="E18" s="294"/>
      <c r="F18" s="294"/>
      <c r="G18" s="294"/>
      <c r="H18" s="294"/>
    </row>
    <row r="19" spans="1:8" ht="16.05" customHeight="1">
      <c r="A19" s="37" t="s">
        <v>371</v>
      </c>
      <c r="B19" s="365"/>
      <c r="C19" s="365"/>
      <c r="D19" s="365"/>
      <c r="E19" s="365"/>
      <c r="F19" s="365"/>
      <c r="G19" s="365"/>
      <c r="H19" s="365"/>
    </row>
  </sheetData>
  <mergeCells count="8">
    <mergeCell ref="A4:A6"/>
    <mergeCell ref="J4:J5"/>
    <mergeCell ref="B4:D4"/>
    <mergeCell ref="F4:H4"/>
    <mergeCell ref="B5:B6"/>
    <mergeCell ref="C5:D5"/>
    <mergeCell ref="F5:F6"/>
    <mergeCell ref="G5:H5"/>
  </mergeCells>
  <hyperlinks>
    <hyperlink ref="J4:J5" location="Índice!A1" display="Índice " xr:uid="{00000000-0004-0000-1400-000000000000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V15"/>
  <sheetViews>
    <sheetView showGridLines="0" zoomScale="90" zoomScaleNormal="90" workbookViewId="0">
      <selection activeCell="J4" sqref="J4:J5"/>
    </sheetView>
  </sheetViews>
  <sheetFormatPr baseColWidth="10" defaultRowHeight="17.399999999999999"/>
  <cols>
    <col min="1" max="1" width="19.88671875" style="24" customWidth="1"/>
    <col min="2" max="2" width="23" style="25" customWidth="1"/>
    <col min="3" max="3" width="15.6640625" style="25" customWidth="1"/>
    <col min="4" max="4" width="18.88671875" style="25" customWidth="1"/>
    <col min="5" max="5" width="5" style="25" customWidth="1"/>
    <col min="6" max="6" width="23.33203125" style="25" customWidth="1"/>
    <col min="7" max="7" width="16.109375" style="25" customWidth="1"/>
    <col min="8" max="8" width="19.109375" style="25" customWidth="1"/>
    <col min="9" max="9" width="11.5546875" style="25"/>
    <col min="10" max="10" width="10.6640625" style="25" customWidth="1"/>
    <col min="11" max="22" width="11.5546875" style="25"/>
  </cols>
  <sheetData>
    <row r="1" spans="1:22" s="359" customFormat="1" ht="16.95" customHeight="1">
      <c r="A1" s="46" t="s">
        <v>186</v>
      </c>
      <c r="B1" s="46"/>
      <c r="C1" s="46"/>
      <c r="D1" s="46"/>
      <c r="E1" s="46"/>
      <c r="F1" s="46"/>
      <c r="G1" s="79"/>
      <c r="H1" s="79"/>
    </row>
    <row r="2" spans="1:22" s="31" customFormat="1" ht="19.95" customHeight="1">
      <c r="A2" s="45" t="s">
        <v>403</v>
      </c>
      <c r="B2" s="45"/>
      <c r="C2" s="45"/>
      <c r="D2" s="45"/>
      <c r="E2" s="45"/>
      <c r="F2" s="45"/>
      <c r="G2" s="45"/>
      <c r="H2" s="45"/>
    </row>
    <row r="3" spans="1:22" ht="13.95" customHeight="1" thickBot="1">
      <c r="A3" s="66"/>
      <c r="B3" s="66"/>
      <c r="C3" s="66"/>
      <c r="D3" s="63"/>
      <c r="E3" s="63"/>
      <c r="F3" s="63"/>
      <c r="G3" s="63"/>
      <c r="H3" s="63"/>
    </row>
    <row r="4" spans="1:22" ht="19.05" customHeight="1">
      <c r="A4" s="54" t="s">
        <v>175</v>
      </c>
      <c r="B4" s="434">
        <v>2024</v>
      </c>
      <c r="C4" s="419"/>
      <c r="D4" s="419"/>
      <c r="E4" s="54"/>
      <c r="F4" s="434">
        <v>2025</v>
      </c>
      <c r="G4" s="419"/>
      <c r="H4" s="419"/>
      <c r="J4" s="409" t="s">
        <v>122</v>
      </c>
    </row>
    <row r="5" spans="1:22" ht="19.05" customHeight="1" thickBot="1">
      <c r="A5" s="51" t="s">
        <v>174</v>
      </c>
      <c r="B5" s="336" t="s">
        <v>185</v>
      </c>
      <c r="C5" s="336" t="s">
        <v>184</v>
      </c>
      <c r="D5" s="336" t="s">
        <v>183</v>
      </c>
      <c r="E5" s="51"/>
      <c r="F5" s="336" t="s">
        <v>185</v>
      </c>
      <c r="G5" s="336" t="s">
        <v>184</v>
      </c>
      <c r="H5" s="336" t="s">
        <v>183</v>
      </c>
      <c r="J5" s="410"/>
    </row>
    <row r="6" spans="1:22" ht="4.05" customHeight="1">
      <c r="A6" s="65"/>
      <c r="B6" s="68"/>
      <c r="C6" s="68"/>
      <c r="D6" s="68"/>
      <c r="E6" s="60"/>
      <c r="F6" s="68"/>
      <c r="G6" s="68"/>
      <c r="H6" s="68"/>
    </row>
    <row r="7" spans="1:22" s="16" customFormat="1" ht="16.05" customHeight="1">
      <c r="A7" s="40" t="s">
        <v>14</v>
      </c>
      <c r="B7" s="318">
        <v>2163086</v>
      </c>
      <c r="C7" s="316">
        <v>665665.00000000081</v>
      </c>
      <c r="D7" s="322">
        <v>30.773857350100776</v>
      </c>
      <c r="E7" s="319"/>
      <c r="F7" s="318">
        <v>2200709.25</v>
      </c>
      <c r="G7" s="316">
        <v>785495</v>
      </c>
      <c r="H7" s="322">
        <v>35.692811306173226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16" customFormat="1" ht="16.05" customHeight="1">
      <c r="A8" s="49" t="s">
        <v>8</v>
      </c>
      <c r="B8" s="320">
        <v>212648</v>
      </c>
      <c r="C8" s="317">
        <v>150952.99999999983</v>
      </c>
      <c r="D8" s="323">
        <v>70.987265339904354</v>
      </c>
      <c r="E8" s="321"/>
      <c r="F8" s="320">
        <v>199500.75</v>
      </c>
      <c r="G8" s="317">
        <v>169099.99999999997</v>
      </c>
      <c r="H8" s="323">
        <v>84.761586109325393</v>
      </c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16" customFormat="1" ht="16.05" customHeight="1">
      <c r="A9" s="49" t="s">
        <v>10</v>
      </c>
      <c r="B9" s="320">
        <v>414414</v>
      </c>
      <c r="C9" s="317">
        <v>129544.99999999999</v>
      </c>
      <c r="D9" s="323">
        <v>31.259802998933427</v>
      </c>
      <c r="E9" s="321"/>
      <c r="F9" s="320">
        <v>417020.25</v>
      </c>
      <c r="G9" s="317">
        <v>179696.00000000006</v>
      </c>
      <c r="H9" s="323">
        <v>43.090473424252195</v>
      </c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s="16" customFormat="1" ht="16.05" customHeight="1">
      <c r="A10" s="49" t="s">
        <v>9</v>
      </c>
      <c r="B10" s="320">
        <v>377080</v>
      </c>
      <c r="C10" s="317">
        <v>123601.00000000009</v>
      </c>
      <c r="D10" s="323">
        <v>32.77845550015914</v>
      </c>
      <c r="E10" s="321"/>
      <c r="F10" s="320">
        <v>367267.25</v>
      </c>
      <c r="G10" s="317">
        <v>147462.00000000003</v>
      </c>
      <c r="H10" s="323">
        <v>40.151143343164961</v>
      </c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</row>
    <row r="11" spans="1:22" s="16" customFormat="1" ht="16.05" customHeight="1">
      <c r="A11" s="49" t="s">
        <v>11</v>
      </c>
      <c r="B11" s="320">
        <v>1145457</v>
      </c>
      <c r="C11" s="317">
        <v>261565.99999999953</v>
      </c>
      <c r="D11" s="323">
        <v>22.835078051816833</v>
      </c>
      <c r="E11" s="321"/>
      <c r="F11" s="320">
        <v>1213949</v>
      </c>
      <c r="G11" s="317">
        <v>289237.00000000006</v>
      </c>
      <c r="H11" s="323">
        <v>23.826124491226572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</row>
    <row r="12" spans="1:22" s="16" customFormat="1" ht="16.05" customHeight="1">
      <c r="A12" s="62" t="s">
        <v>182</v>
      </c>
      <c r="B12" s="324">
        <v>13487</v>
      </c>
      <c r="C12" s="399" t="s">
        <v>165</v>
      </c>
      <c r="D12" s="325" t="s">
        <v>181</v>
      </c>
      <c r="E12" s="326"/>
      <c r="F12" s="324">
        <v>2972</v>
      </c>
      <c r="G12" s="399" t="s">
        <v>165</v>
      </c>
      <c r="H12" s="325" t="s">
        <v>181</v>
      </c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</row>
    <row r="13" spans="1:22" s="16" customFormat="1" ht="16.05" customHeight="1">
      <c r="A13" s="435" t="s">
        <v>177</v>
      </c>
      <c r="B13" s="435"/>
      <c r="C13" s="435"/>
      <c r="D13" s="435"/>
      <c r="E13" s="435"/>
      <c r="F13" s="435"/>
      <c r="G13" s="435"/>
      <c r="H13" s="43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</row>
    <row r="14" spans="1:22" s="16" customFormat="1" ht="16.05" customHeight="1">
      <c r="A14" s="435" t="s">
        <v>180</v>
      </c>
      <c r="B14" s="435"/>
      <c r="C14" s="435"/>
      <c r="D14" s="435"/>
      <c r="E14" s="435"/>
      <c r="F14" s="435"/>
      <c r="G14" s="435"/>
      <c r="H14" s="43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</row>
    <row r="15" spans="1:22" s="16" customFormat="1" ht="16.05" customHeight="1">
      <c r="A15" s="106" t="s">
        <v>404</v>
      </c>
      <c r="B15" s="37"/>
      <c r="C15" s="37"/>
      <c r="D15" s="37"/>
      <c r="E15" s="37"/>
      <c r="F15" s="37"/>
      <c r="G15" s="37"/>
      <c r="H15" s="37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</sheetData>
  <mergeCells count="5">
    <mergeCell ref="J4:J5"/>
    <mergeCell ref="B4:D4"/>
    <mergeCell ref="F4:H4"/>
    <mergeCell ref="A13:H13"/>
    <mergeCell ref="A14:H14"/>
  </mergeCells>
  <hyperlinks>
    <hyperlink ref="J4:J5" location="Índice!A1" display="Índice " xr:uid="{00000000-0004-0000-1500-000000000000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5B7F4-A14D-4104-8223-9AD120E7198F}">
  <dimension ref="A1:Q24"/>
  <sheetViews>
    <sheetView showGridLines="0" zoomScale="90" zoomScaleNormal="90" workbookViewId="0">
      <selection activeCell="A85" sqref="A85"/>
    </sheetView>
  </sheetViews>
  <sheetFormatPr baseColWidth="10" defaultColWidth="11.44140625" defaultRowHeight="14.4"/>
  <cols>
    <col min="1" max="1" width="28.33203125" style="15" customWidth="1"/>
    <col min="2" max="3" width="11.44140625" style="15"/>
    <col min="4" max="4" width="5" style="15" customWidth="1"/>
    <col min="5" max="6" width="11.44140625" style="15"/>
    <col min="7" max="7" width="5" style="15" customWidth="1"/>
    <col min="8" max="9" width="11.44140625" style="15"/>
    <col min="10" max="10" width="5" style="15" customWidth="1"/>
    <col min="11" max="12" width="11.44140625" style="15"/>
    <col min="13" max="13" width="5" style="15" customWidth="1"/>
    <col min="14" max="16" width="11.44140625" style="15"/>
    <col min="17" max="17" width="10.6640625" style="15" customWidth="1"/>
    <col min="18" max="16384" width="11.44140625" style="15"/>
  </cols>
  <sheetData>
    <row r="1" spans="1:17" s="362" customFormat="1" ht="16.95" customHeight="1">
      <c r="A1" s="46" t="s">
        <v>192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7" s="67" customFormat="1" ht="16.95" customHeight="1">
      <c r="A2" s="108" t="s">
        <v>405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7" ht="13.95" customHeight="1" thickBot="1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</row>
    <row r="4" spans="1:17" s="69" customFormat="1" ht="19.05" customHeight="1">
      <c r="A4" s="424" t="s">
        <v>304</v>
      </c>
      <c r="B4" s="423" t="s">
        <v>14</v>
      </c>
      <c r="C4" s="423"/>
      <c r="D4" s="337"/>
      <c r="E4" s="419" t="s">
        <v>142</v>
      </c>
      <c r="F4" s="419"/>
      <c r="G4" s="419"/>
      <c r="H4" s="419"/>
      <c r="I4" s="419"/>
      <c r="J4" s="419"/>
      <c r="K4" s="419"/>
      <c r="L4" s="419"/>
      <c r="M4" s="419"/>
      <c r="N4" s="419"/>
      <c r="O4" s="419"/>
      <c r="Q4" s="409" t="s">
        <v>122</v>
      </c>
    </row>
    <row r="5" spans="1:17" s="69" customFormat="1" ht="19.05" customHeight="1" thickBot="1">
      <c r="A5" s="425"/>
      <c r="B5" s="420"/>
      <c r="C5" s="420"/>
      <c r="D5" s="338"/>
      <c r="E5" s="418" t="s">
        <v>8</v>
      </c>
      <c r="F5" s="418"/>
      <c r="G5" s="338"/>
      <c r="H5" s="418" t="s">
        <v>10</v>
      </c>
      <c r="I5" s="418"/>
      <c r="J5" s="338"/>
      <c r="K5" s="418" t="s">
        <v>9</v>
      </c>
      <c r="L5" s="418"/>
      <c r="M5" s="338"/>
      <c r="N5" s="418" t="s">
        <v>11</v>
      </c>
      <c r="O5" s="418"/>
      <c r="Q5" s="410"/>
    </row>
    <row r="6" spans="1:17" s="69" customFormat="1" ht="19.05" customHeight="1">
      <c r="A6" s="426"/>
      <c r="B6" s="336" t="s">
        <v>14</v>
      </c>
      <c r="C6" s="336" t="s">
        <v>75</v>
      </c>
      <c r="D6" s="336"/>
      <c r="E6" s="336" t="s">
        <v>14</v>
      </c>
      <c r="F6" s="336" t="s">
        <v>75</v>
      </c>
      <c r="G6" s="336"/>
      <c r="H6" s="336" t="s">
        <v>14</v>
      </c>
      <c r="I6" s="336" t="s">
        <v>75</v>
      </c>
      <c r="J6" s="336"/>
      <c r="K6" s="336" t="s">
        <v>14</v>
      </c>
      <c r="L6" s="336" t="s">
        <v>75</v>
      </c>
      <c r="M6" s="336"/>
      <c r="N6" s="336" t="s">
        <v>14</v>
      </c>
      <c r="O6" s="336" t="s">
        <v>75</v>
      </c>
    </row>
    <row r="7" spans="1:17" ht="4.05" customHeight="1">
      <c r="A7" s="148"/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60"/>
      <c r="O7" s="160"/>
    </row>
    <row r="8" spans="1:17" s="69" customFormat="1" ht="16.05" customHeight="1">
      <c r="A8" s="111">
        <v>2024</v>
      </c>
      <c r="B8" s="112"/>
      <c r="C8" s="167"/>
      <c r="D8" s="167"/>
      <c r="E8" s="112"/>
      <c r="F8" s="167"/>
      <c r="G8" s="167"/>
      <c r="H8" s="112"/>
      <c r="I8" s="167"/>
      <c r="J8" s="167"/>
      <c r="K8" s="112"/>
      <c r="L8" s="167"/>
      <c r="M8" s="167"/>
      <c r="N8" s="112"/>
      <c r="O8" s="167"/>
    </row>
    <row r="9" spans="1:17" ht="4.05" customHeight="1">
      <c r="A9" s="150"/>
      <c r="B9" s="151"/>
      <c r="C9" s="175"/>
      <c r="D9" s="175"/>
      <c r="E9" s="151"/>
      <c r="F9" s="175"/>
      <c r="G9" s="175"/>
      <c r="H9" s="151"/>
      <c r="I9" s="175"/>
      <c r="J9" s="175"/>
      <c r="K9" s="151"/>
      <c r="L9" s="175"/>
      <c r="M9" s="175"/>
      <c r="N9" s="151"/>
      <c r="O9" s="175"/>
    </row>
    <row r="10" spans="1:17" s="69" customFormat="1" ht="16.05" customHeight="1">
      <c r="A10" s="111" t="s">
        <v>14</v>
      </c>
      <c r="B10" s="112">
        <v>435779</v>
      </c>
      <c r="C10" s="154">
        <v>100</v>
      </c>
      <c r="D10" s="167"/>
      <c r="E10" s="143">
        <v>50902</v>
      </c>
      <c r="F10" s="154">
        <v>100</v>
      </c>
      <c r="G10" s="167"/>
      <c r="H10" s="143">
        <v>82936</v>
      </c>
      <c r="I10" s="154">
        <v>100</v>
      </c>
      <c r="J10" s="154"/>
      <c r="K10" s="143">
        <v>88534</v>
      </c>
      <c r="L10" s="154">
        <v>100</v>
      </c>
      <c r="M10" s="167"/>
      <c r="N10" s="112">
        <v>213407</v>
      </c>
      <c r="O10" s="154">
        <v>100</v>
      </c>
    </row>
    <row r="11" spans="1:17" ht="16.05" customHeight="1">
      <c r="A11" s="128" t="s">
        <v>191</v>
      </c>
      <c r="B11" s="168">
        <v>32607</v>
      </c>
      <c r="C11" s="155">
        <v>7.4824624408243627</v>
      </c>
      <c r="D11" s="170"/>
      <c r="E11" s="169">
        <v>1946</v>
      </c>
      <c r="F11" s="155">
        <v>3.8230324938116378</v>
      </c>
      <c r="G11" s="170"/>
      <c r="H11" s="169">
        <v>3737</v>
      </c>
      <c r="I11" s="155">
        <v>4.5058840551750743</v>
      </c>
      <c r="J11" s="155"/>
      <c r="K11" s="169">
        <v>8414</v>
      </c>
      <c r="L11" s="155">
        <v>9.5036934962839137</v>
      </c>
      <c r="M11" s="170"/>
      <c r="N11" s="168">
        <v>18510</v>
      </c>
      <c r="O11" s="155">
        <v>8.6735674087541632</v>
      </c>
    </row>
    <row r="12" spans="1:17" ht="16.05" customHeight="1">
      <c r="A12" s="128" t="s">
        <v>190</v>
      </c>
      <c r="B12" s="168">
        <v>136409</v>
      </c>
      <c r="C12" s="155">
        <v>31.302334440163477</v>
      </c>
      <c r="D12" s="170"/>
      <c r="E12" s="169">
        <v>8944</v>
      </c>
      <c r="F12" s="155">
        <v>17.571018820478567</v>
      </c>
      <c r="G12" s="170"/>
      <c r="H12" s="169">
        <v>23948</v>
      </c>
      <c r="I12" s="155">
        <v>28.875277322272595</v>
      </c>
      <c r="J12" s="155"/>
      <c r="K12" s="169">
        <v>29283</v>
      </c>
      <c r="L12" s="155">
        <v>33.075428648880653</v>
      </c>
      <c r="M12" s="170"/>
      <c r="N12" s="168">
        <v>74234</v>
      </c>
      <c r="O12" s="155">
        <v>34.785175744000902</v>
      </c>
    </row>
    <row r="13" spans="1:17" ht="16.05" customHeight="1">
      <c r="A13" s="128" t="s">
        <v>189</v>
      </c>
      <c r="B13" s="168">
        <v>80582</v>
      </c>
      <c r="C13" s="155">
        <v>18.491483068252485</v>
      </c>
      <c r="D13" s="170"/>
      <c r="E13" s="169">
        <v>9227</v>
      </c>
      <c r="F13" s="155">
        <v>18.126989116341203</v>
      </c>
      <c r="G13" s="170"/>
      <c r="H13" s="169">
        <v>16459</v>
      </c>
      <c r="I13" s="155">
        <v>19.845422976753159</v>
      </c>
      <c r="J13" s="155"/>
      <c r="K13" s="169">
        <v>17004</v>
      </c>
      <c r="L13" s="155">
        <v>19.206180676350328</v>
      </c>
      <c r="M13" s="170"/>
      <c r="N13" s="168">
        <v>37892</v>
      </c>
      <c r="O13" s="155">
        <v>17.755743719746775</v>
      </c>
    </row>
    <row r="14" spans="1:17" ht="16.05" customHeight="1">
      <c r="A14" s="128" t="s">
        <v>188</v>
      </c>
      <c r="B14" s="168">
        <v>81405</v>
      </c>
      <c r="C14" s="155">
        <v>18.680340264216493</v>
      </c>
      <c r="D14" s="170"/>
      <c r="E14" s="169">
        <v>8705</v>
      </c>
      <c r="F14" s="155">
        <v>17.101489135986796</v>
      </c>
      <c r="G14" s="170"/>
      <c r="H14" s="169">
        <v>15664</v>
      </c>
      <c r="I14" s="155">
        <v>18.886852512780937</v>
      </c>
      <c r="J14" s="155"/>
      <c r="K14" s="169">
        <v>15416</v>
      </c>
      <c r="L14" s="155">
        <v>17.412519484040029</v>
      </c>
      <c r="M14" s="170"/>
      <c r="N14" s="168">
        <v>41620</v>
      </c>
      <c r="O14" s="155">
        <v>19.502640494454258</v>
      </c>
    </row>
    <row r="15" spans="1:17" ht="16.05" customHeight="1">
      <c r="A15" s="128" t="s">
        <v>187</v>
      </c>
      <c r="B15" s="168">
        <v>104776</v>
      </c>
      <c r="C15" s="155">
        <v>24.043379786543177</v>
      </c>
      <c r="D15" s="170"/>
      <c r="E15" s="169">
        <v>22080</v>
      </c>
      <c r="F15" s="155">
        <v>43.377470433381795</v>
      </c>
      <c r="G15" s="170"/>
      <c r="H15" s="169">
        <v>23128</v>
      </c>
      <c r="I15" s="155">
        <v>27.886563133018232</v>
      </c>
      <c r="J15" s="155"/>
      <c r="K15" s="169">
        <v>18417</v>
      </c>
      <c r="L15" s="155">
        <v>20.802177694445074</v>
      </c>
      <c r="M15" s="170"/>
      <c r="N15" s="168">
        <v>41151</v>
      </c>
      <c r="O15" s="155">
        <v>19.282872633043901</v>
      </c>
    </row>
    <row r="16" spans="1:17" s="69" customFormat="1" ht="16.05" customHeight="1">
      <c r="A16" s="111">
        <v>2025</v>
      </c>
      <c r="B16" s="114"/>
      <c r="C16" s="143"/>
      <c r="D16" s="112"/>
      <c r="E16" s="154"/>
      <c r="F16" s="143"/>
      <c r="G16" s="112"/>
      <c r="H16" s="154"/>
      <c r="I16" s="143"/>
      <c r="J16" s="143"/>
      <c r="K16" s="154"/>
      <c r="L16" s="143"/>
      <c r="M16" s="112"/>
      <c r="N16" s="167"/>
      <c r="O16" s="143"/>
    </row>
    <row r="17" spans="1:15" ht="4.05" customHeight="1">
      <c r="A17" s="150"/>
      <c r="B17" s="151"/>
      <c r="C17" s="172"/>
      <c r="D17" s="175"/>
      <c r="E17" s="173"/>
      <c r="F17" s="172"/>
      <c r="G17" s="175"/>
      <c r="H17" s="173"/>
      <c r="I17" s="172"/>
      <c r="J17" s="172"/>
      <c r="K17" s="173"/>
      <c r="L17" s="172"/>
      <c r="M17" s="175"/>
      <c r="N17" s="151"/>
      <c r="O17" s="172"/>
    </row>
    <row r="18" spans="1:15" s="69" customFormat="1" ht="16.05" customHeight="1">
      <c r="A18" s="111" t="s">
        <v>14</v>
      </c>
      <c r="B18" s="112">
        <v>494564</v>
      </c>
      <c r="C18" s="154">
        <v>100</v>
      </c>
      <c r="D18" s="167"/>
      <c r="E18" s="143">
        <v>61317</v>
      </c>
      <c r="F18" s="154">
        <v>100</v>
      </c>
      <c r="G18" s="167"/>
      <c r="H18" s="143">
        <v>110590</v>
      </c>
      <c r="I18" s="154">
        <v>100</v>
      </c>
      <c r="J18" s="154"/>
      <c r="K18" s="143">
        <v>105780</v>
      </c>
      <c r="L18" s="154">
        <v>100</v>
      </c>
      <c r="M18" s="167"/>
      <c r="N18" s="112">
        <v>216877</v>
      </c>
      <c r="O18" s="154">
        <v>100</v>
      </c>
    </row>
    <row r="19" spans="1:15" ht="16.05" customHeight="1">
      <c r="A19" s="128" t="s">
        <v>191</v>
      </c>
      <c r="B19" s="168">
        <v>38710</v>
      </c>
      <c r="C19" s="155">
        <v>7.8270961897752356</v>
      </c>
      <c r="D19" s="170"/>
      <c r="E19" s="169">
        <v>3656</v>
      </c>
      <c r="F19" s="155">
        <v>5.9624573935450202</v>
      </c>
      <c r="G19" s="170"/>
      <c r="H19" s="169">
        <v>6277</v>
      </c>
      <c r="I19" s="155">
        <v>5.6759200651053447</v>
      </c>
      <c r="J19" s="155"/>
      <c r="K19" s="169">
        <v>9400</v>
      </c>
      <c r="L19" s="155">
        <v>8.8863679334467758</v>
      </c>
      <c r="M19" s="170"/>
      <c r="N19" s="168">
        <v>19377</v>
      </c>
      <c r="O19" s="155">
        <v>8.9345573758397627</v>
      </c>
    </row>
    <row r="20" spans="1:15" ht="16.05" customHeight="1">
      <c r="A20" s="128" t="s">
        <v>190</v>
      </c>
      <c r="B20" s="168">
        <v>140734</v>
      </c>
      <c r="C20" s="155">
        <v>28.456175540476053</v>
      </c>
      <c r="D20" s="170"/>
      <c r="E20" s="169">
        <v>12494</v>
      </c>
      <c r="F20" s="155">
        <v>20.376078412185855</v>
      </c>
      <c r="G20" s="170"/>
      <c r="H20" s="169">
        <v>30762</v>
      </c>
      <c r="I20" s="155">
        <v>27.816258251198118</v>
      </c>
      <c r="J20" s="155"/>
      <c r="K20" s="169">
        <v>32608</v>
      </c>
      <c r="L20" s="155">
        <v>30.826243146152393</v>
      </c>
      <c r="M20" s="170"/>
      <c r="N20" s="168">
        <v>64870</v>
      </c>
      <c r="O20" s="155">
        <v>29.910963357110255</v>
      </c>
    </row>
    <row r="21" spans="1:15" ht="16.05" customHeight="1">
      <c r="A21" s="128" t="s">
        <v>189</v>
      </c>
      <c r="B21" s="168">
        <v>90510</v>
      </c>
      <c r="C21" s="155">
        <v>18.300968125460003</v>
      </c>
      <c r="D21" s="170"/>
      <c r="E21" s="169">
        <v>10554</v>
      </c>
      <c r="F21" s="155">
        <v>17.212192377317873</v>
      </c>
      <c r="G21" s="170"/>
      <c r="H21" s="169">
        <v>17635</v>
      </c>
      <c r="I21" s="155">
        <v>15.946288091147482</v>
      </c>
      <c r="J21" s="155"/>
      <c r="K21" s="169">
        <v>18013</v>
      </c>
      <c r="L21" s="155">
        <v>17.028738892040082</v>
      </c>
      <c r="M21" s="170"/>
      <c r="N21" s="168">
        <v>44308</v>
      </c>
      <c r="O21" s="155">
        <v>20.430013325525529</v>
      </c>
    </row>
    <row r="22" spans="1:15" ht="16.05" customHeight="1">
      <c r="A22" s="128" t="s">
        <v>188</v>
      </c>
      <c r="B22" s="168">
        <v>87486</v>
      </c>
      <c r="C22" s="155">
        <v>17.689520466511919</v>
      </c>
      <c r="D22" s="170"/>
      <c r="E22" s="169">
        <v>8687</v>
      </c>
      <c r="F22" s="155">
        <v>14.167359786029976</v>
      </c>
      <c r="G22" s="170"/>
      <c r="H22" s="169">
        <v>18429</v>
      </c>
      <c r="I22" s="155">
        <v>16.664255357627273</v>
      </c>
      <c r="J22" s="155"/>
      <c r="K22" s="169">
        <v>19863</v>
      </c>
      <c r="L22" s="155">
        <v>18.777651730005672</v>
      </c>
      <c r="M22" s="170"/>
      <c r="N22" s="168">
        <v>40507</v>
      </c>
      <c r="O22" s="155">
        <v>18.677407009503082</v>
      </c>
    </row>
    <row r="23" spans="1:15" ht="16.05" customHeight="1">
      <c r="A23" s="62" t="s">
        <v>187</v>
      </c>
      <c r="B23" s="179">
        <v>137124</v>
      </c>
      <c r="C23" s="158">
        <v>27.726239677776789</v>
      </c>
      <c r="D23" s="183"/>
      <c r="E23" s="180">
        <v>25926</v>
      </c>
      <c r="F23" s="158">
        <v>42.281912030921276</v>
      </c>
      <c r="G23" s="183"/>
      <c r="H23" s="180">
        <v>37487</v>
      </c>
      <c r="I23" s="158">
        <v>33.897278234921785</v>
      </c>
      <c r="J23" s="158"/>
      <c r="K23" s="180">
        <v>25896</v>
      </c>
      <c r="L23" s="158">
        <v>24.480998298355079</v>
      </c>
      <c r="M23" s="183"/>
      <c r="N23" s="179">
        <v>47815</v>
      </c>
      <c r="O23" s="158">
        <v>22.047058932021375</v>
      </c>
    </row>
    <row r="24" spans="1:15" s="69" customFormat="1" ht="16.05" customHeight="1">
      <c r="A24" s="37" t="s">
        <v>371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</row>
  </sheetData>
  <mergeCells count="8">
    <mergeCell ref="A4:A6"/>
    <mergeCell ref="B4:C5"/>
    <mergeCell ref="E4:O4"/>
    <mergeCell ref="Q4:Q5"/>
    <mergeCell ref="E5:F5"/>
    <mergeCell ref="H5:I5"/>
    <mergeCell ref="K5:L5"/>
    <mergeCell ref="N5:O5"/>
  </mergeCells>
  <hyperlinks>
    <hyperlink ref="Q4:Q5" location="Índice!A1" display="Índice " xr:uid="{0237B326-898F-403D-A6CE-9A68E0A1D976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ADCD9-8C3F-4287-A13E-B746967AC569}">
  <dimension ref="A1:J22"/>
  <sheetViews>
    <sheetView showGridLines="0" zoomScale="90" zoomScaleNormal="90" workbookViewId="0">
      <selection activeCell="A53" sqref="A53"/>
    </sheetView>
  </sheetViews>
  <sheetFormatPr baseColWidth="10" defaultColWidth="11.5546875" defaultRowHeight="17.399999999999999"/>
  <cols>
    <col min="1" max="1" width="28" style="29" customWidth="1"/>
    <col min="2" max="2" width="13.5546875" style="29" customWidth="1"/>
    <col min="3" max="3" width="10.5546875" style="29" customWidth="1"/>
    <col min="4" max="4" width="5" style="29" customWidth="1"/>
    <col min="5" max="5" width="12.5546875" style="29" customWidth="1"/>
    <col min="6" max="6" width="11.109375" style="29" customWidth="1"/>
    <col min="7" max="7" width="13" style="44" customWidth="1"/>
    <col min="8" max="8" width="10.6640625" style="44" customWidth="1"/>
    <col min="9" max="9" width="6.44140625" style="44" customWidth="1"/>
    <col min="10" max="10" width="11.5546875" style="44" customWidth="1"/>
    <col min="11" max="16382" width="11.5546875" style="80"/>
    <col min="16383" max="16384" width="3" style="80" customWidth="1"/>
  </cols>
  <sheetData>
    <row r="1" spans="1:10" s="92" customFormat="1" ht="16.95" customHeight="1">
      <c r="A1" s="46" t="s">
        <v>205</v>
      </c>
      <c r="B1" s="58"/>
      <c r="C1" s="58"/>
      <c r="D1" s="58"/>
      <c r="E1" s="58"/>
      <c r="F1" s="58"/>
    </row>
    <row r="2" spans="1:10" s="92" customFormat="1" ht="16.95" customHeight="1">
      <c r="A2" s="108" t="s">
        <v>406</v>
      </c>
      <c r="B2" s="251"/>
      <c r="C2" s="251"/>
      <c r="D2" s="251"/>
      <c r="E2" s="251"/>
      <c r="F2" s="251"/>
    </row>
    <row r="3" spans="1:10" s="44" customFormat="1" ht="13.95" customHeight="1" thickBot="1">
      <c r="A3" s="83"/>
      <c r="B3" s="83"/>
      <c r="C3" s="83"/>
      <c r="D3" s="59"/>
      <c r="E3" s="59"/>
      <c r="F3" s="59"/>
    </row>
    <row r="4" spans="1:10" ht="19.05" customHeight="1">
      <c r="A4" s="416" t="s">
        <v>204</v>
      </c>
      <c r="B4" s="420">
        <v>2024</v>
      </c>
      <c r="C4" s="436"/>
      <c r="D4" s="132"/>
      <c r="E4" s="420">
        <v>2025</v>
      </c>
      <c r="F4" s="436"/>
      <c r="H4" s="409" t="s">
        <v>122</v>
      </c>
    </row>
    <row r="5" spans="1:10" ht="19.05" customHeight="1" thickBot="1">
      <c r="A5" s="417"/>
      <c r="B5" s="340" t="s">
        <v>14</v>
      </c>
      <c r="C5" s="336" t="s">
        <v>75</v>
      </c>
      <c r="D5" s="51"/>
      <c r="E5" s="340" t="s">
        <v>14</v>
      </c>
      <c r="F5" s="336" t="s">
        <v>75</v>
      </c>
      <c r="H5" s="410"/>
    </row>
    <row r="6" spans="1:10" s="44" customFormat="1" ht="4.05" customHeight="1">
      <c r="A6" s="148"/>
      <c r="B6" s="195"/>
      <c r="C6" s="195"/>
      <c r="D6" s="63"/>
      <c r="E6" s="195"/>
      <c r="F6" s="195"/>
    </row>
    <row r="7" spans="1:10" s="199" customFormat="1" ht="16.05" customHeight="1">
      <c r="A7" s="111" t="s">
        <v>14</v>
      </c>
      <c r="B7" s="196">
        <v>435779</v>
      </c>
      <c r="C7" s="115">
        <v>100</v>
      </c>
      <c r="D7" s="197"/>
      <c r="E7" s="196">
        <v>494564</v>
      </c>
      <c r="F7" s="115">
        <v>100</v>
      </c>
      <c r="G7" s="198"/>
      <c r="H7" s="198"/>
      <c r="I7" s="198"/>
      <c r="J7" s="198"/>
    </row>
    <row r="8" spans="1:10" s="44" customFormat="1" ht="4.05" customHeight="1">
      <c r="A8" s="150"/>
      <c r="B8" s="200"/>
      <c r="C8" s="200"/>
      <c r="D8" s="201"/>
      <c r="E8" s="200"/>
      <c r="F8" s="200"/>
    </row>
    <row r="9" spans="1:10" s="198" customFormat="1" ht="16.05" customHeight="1">
      <c r="A9" s="111" t="s">
        <v>203</v>
      </c>
      <c r="B9" s="202">
        <v>307777</v>
      </c>
      <c r="C9" s="115">
        <v>70.626854437685154</v>
      </c>
      <c r="D9" s="203"/>
      <c r="E9" s="202">
        <v>349548</v>
      </c>
      <c r="F9" s="115">
        <v>70.678011339280658</v>
      </c>
    </row>
    <row r="10" spans="1:10" s="44" customFormat="1" ht="16.05" customHeight="1">
      <c r="A10" s="121" t="s">
        <v>202</v>
      </c>
      <c r="B10" s="204">
        <v>135268</v>
      </c>
      <c r="C10" s="118">
        <v>31.0405044758926</v>
      </c>
      <c r="D10" s="201"/>
      <c r="E10" s="204">
        <v>168117</v>
      </c>
      <c r="F10" s="118">
        <v>33.992971587094893</v>
      </c>
    </row>
    <row r="11" spans="1:10" s="44" customFormat="1" ht="16.05" customHeight="1">
      <c r="A11" s="121" t="s">
        <v>201</v>
      </c>
      <c r="B11" s="205">
        <v>80987</v>
      </c>
      <c r="C11" s="118">
        <v>18.584420084492372</v>
      </c>
      <c r="D11" s="201"/>
      <c r="E11" s="205">
        <v>79280</v>
      </c>
      <c r="F11" s="118">
        <v>16.030281217395522</v>
      </c>
    </row>
    <row r="12" spans="1:10" s="44" customFormat="1" ht="16.05" customHeight="1">
      <c r="A12" s="121" t="s">
        <v>200</v>
      </c>
      <c r="B12" s="205">
        <v>68363</v>
      </c>
      <c r="C12" s="118">
        <v>15.687538867178089</v>
      </c>
      <c r="D12" s="201"/>
      <c r="E12" s="205">
        <v>76010</v>
      </c>
      <c r="F12" s="118">
        <v>15.369092776667934</v>
      </c>
    </row>
    <row r="13" spans="1:10" s="44" customFormat="1" ht="16.05" customHeight="1">
      <c r="A13" s="121" t="s">
        <v>199</v>
      </c>
      <c r="B13" s="205">
        <v>18199</v>
      </c>
      <c r="C13" s="118">
        <v>4.1761994038262511</v>
      </c>
      <c r="D13" s="201"/>
      <c r="E13" s="205">
        <v>22387</v>
      </c>
      <c r="F13" s="118">
        <v>4.526613340235035</v>
      </c>
    </row>
    <row r="14" spans="1:10" s="44" customFormat="1" ht="16.05" customHeight="1">
      <c r="A14" s="121" t="s">
        <v>309</v>
      </c>
      <c r="B14" s="205">
        <v>4960</v>
      </c>
      <c r="C14" s="118">
        <v>1.1381916062958517</v>
      </c>
      <c r="D14" s="201"/>
      <c r="E14" s="205">
        <v>3754</v>
      </c>
      <c r="F14" s="118">
        <v>0.7590524178872704</v>
      </c>
    </row>
    <row r="15" spans="1:10" s="199" customFormat="1" ht="16.05" customHeight="1">
      <c r="A15" s="111" t="s">
        <v>198</v>
      </c>
      <c r="B15" s="202">
        <v>128002</v>
      </c>
      <c r="C15" s="115">
        <v>29.373145562314846</v>
      </c>
      <c r="D15" s="203"/>
      <c r="E15" s="202">
        <v>145016</v>
      </c>
      <c r="F15" s="115">
        <v>29.321988660719338</v>
      </c>
      <c r="G15" s="198"/>
      <c r="H15" s="198"/>
      <c r="I15" s="198"/>
      <c r="J15" s="198"/>
    </row>
    <row r="16" spans="1:10" s="44" customFormat="1" ht="16.05" customHeight="1">
      <c r="A16" s="116" t="s">
        <v>196</v>
      </c>
      <c r="B16" s="205">
        <v>38947</v>
      </c>
      <c r="C16" s="118">
        <v>8.9373283246783348</v>
      </c>
      <c r="D16" s="201"/>
      <c r="E16" s="205">
        <v>50041</v>
      </c>
      <c r="F16" s="118">
        <v>10.118205126131299</v>
      </c>
    </row>
    <row r="17" spans="1:6" s="44" customFormat="1" ht="16.05" customHeight="1">
      <c r="A17" s="116" t="s">
        <v>197</v>
      </c>
      <c r="B17" s="205">
        <v>36413</v>
      </c>
      <c r="C17" s="118">
        <v>8.3558409193650913</v>
      </c>
      <c r="D17" s="201"/>
      <c r="E17" s="205">
        <v>33940</v>
      </c>
      <c r="F17" s="118">
        <v>6.8626102991726041</v>
      </c>
    </row>
    <row r="18" spans="1:6" s="44" customFormat="1" ht="16.05" customHeight="1">
      <c r="A18" s="121" t="s">
        <v>194</v>
      </c>
      <c r="B18" s="205">
        <v>25828</v>
      </c>
      <c r="C18" s="118">
        <v>5.9268574208486413</v>
      </c>
      <c r="D18" s="201"/>
      <c r="E18" s="205">
        <v>26358</v>
      </c>
      <c r="F18" s="118">
        <v>5.3295427892042291</v>
      </c>
    </row>
    <row r="19" spans="1:6" s="44" customFormat="1" ht="16.05" customHeight="1">
      <c r="A19" s="121" t="s">
        <v>195</v>
      </c>
      <c r="B19" s="205">
        <v>24155</v>
      </c>
      <c r="C19" s="118">
        <v>5.5429472278379643</v>
      </c>
      <c r="D19" s="201"/>
      <c r="E19" s="205">
        <v>31138</v>
      </c>
      <c r="F19" s="118">
        <v>6.2960506628060271</v>
      </c>
    </row>
    <row r="20" spans="1:6" s="44" customFormat="1" ht="16.05" customHeight="1">
      <c r="A20" s="81" t="s">
        <v>193</v>
      </c>
      <c r="B20" s="206">
        <v>2659</v>
      </c>
      <c r="C20" s="207">
        <v>0.6101716695848125</v>
      </c>
      <c r="D20" s="208"/>
      <c r="E20" s="206">
        <v>3539</v>
      </c>
      <c r="F20" s="207">
        <v>0.71557978340518114</v>
      </c>
    </row>
    <row r="21" spans="1:6" s="44" customFormat="1" ht="16.05" customHeight="1">
      <c r="A21" s="37" t="s">
        <v>407</v>
      </c>
      <c r="B21" s="37"/>
      <c r="C21" s="37"/>
      <c r="D21" s="37"/>
      <c r="E21" s="37"/>
      <c r="F21" s="37"/>
    </row>
    <row r="22" spans="1:6">
      <c r="A22" s="37" t="s">
        <v>371</v>
      </c>
    </row>
  </sheetData>
  <mergeCells count="4">
    <mergeCell ref="A4:A5"/>
    <mergeCell ref="B4:C4"/>
    <mergeCell ref="E4:F4"/>
    <mergeCell ref="H4:H5"/>
  </mergeCells>
  <hyperlinks>
    <hyperlink ref="H4:H5" location="Índice!A1" display="Índice " xr:uid="{C42EC828-6E69-4924-A9F8-1BC1A8DEB4AD}"/>
  </hyperlinks>
  <pageMargins left="0.7" right="0.7" top="0.75" bottom="0.7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A263A-7C16-41A5-8DCD-C1BE0A12CCC9}">
  <dimension ref="A1:W35"/>
  <sheetViews>
    <sheetView showGridLines="0" zoomScale="90" zoomScaleNormal="90" workbookViewId="0">
      <selection activeCell="A81" sqref="A81"/>
    </sheetView>
  </sheetViews>
  <sheetFormatPr baseColWidth="10" defaultColWidth="11.5546875" defaultRowHeight="17.399999999999999"/>
  <cols>
    <col min="1" max="1" width="40.33203125" style="29" customWidth="1"/>
    <col min="2" max="2" width="10" style="29" bestFit="1" customWidth="1"/>
    <col min="3" max="3" width="6.6640625" style="29" customWidth="1"/>
    <col min="4" max="4" width="5" style="29" customWidth="1"/>
    <col min="5" max="5" width="10" style="29" bestFit="1" customWidth="1"/>
    <col min="6" max="6" width="6.6640625" style="29" customWidth="1"/>
    <col min="7" max="7" width="5" style="29" customWidth="1"/>
    <col min="8" max="8" width="10" style="29" bestFit="1" customWidth="1"/>
    <col min="9" max="9" width="6.6640625" style="29" customWidth="1"/>
    <col min="10" max="10" width="5" style="29" customWidth="1"/>
    <col min="11" max="11" width="10" style="29" bestFit="1" customWidth="1"/>
    <col min="12" max="12" width="6.6640625" style="29" customWidth="1"/>
    <col min="13" max="13" width="5" style="29" customWidth="1"/>
    <col min="14" max="14" width="10" style="29" bestFit="1" customWidth="1"/>
    <col min="15" max="15" width="6.6640625" style="29" customWidth="1"/>
    <col min="16" max="16" width="11.6640625" style="63" customWidth="1"/>
    <col min="17" max="17" width="10.6640625" style="63" customWidth="1"/>
    <col min="18" max="18" width="6.44140625" style="63" customWidth="1"/>
    <col min="19" max="19" width="6.44140625" style="29" customWidth="1"/>
    <col min="20" max="16384" width="11.5546875" style="29"/>
  </cols>
  <sheetData>
    <row r="1" spans="1:23" s="79" customFormat="1" ht="16.95" customHeight="1">
      <c r="A1" s="46" t="s">
        <v>210</v>
      </c>
      <c r="B1" s="46"/>
      <c r="C1" s="209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23" s="92" customFormat="1" ht="19.95" customHeight="1">
      <c r="A2" s="108" t="s">
        <v>428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T2" s="437"/>
      <c r="U2" s="437"/>
      <c r="V2" s="437"/>
      <c r="W2" s="437"/>
    </row>
    <row r="3" spans="1:23" s="63" customFormat="1" ht="13.95" customHeight="1" thickBot="1">
      <c r="A3" s="147"/>
      <c r="B3" s="147"/>
      <c r="C3" s="147"/>
      <c r="D3" s="147"/>
      <c r="E3" s="147"/>
      <c r="F3" s="147"/>
      <c r="G3" s="147"/>
      <c r="H3" s="147"/>
      <c r="T3" s="437"/>
      <c r="U3" s="437"/>
      <c r="V3" s="437"/>
      <c r="W3" s="437"/>
    </row>
    <row r="4" spans="1:23" ht="19.05" customHeight="1">
      <c r="A4" s="415" t="s">
        <v>362</v>
      </c>
      <c r="B4" s="438" t="s">
        <v>14</v>
      </c>
      <c r="C4" s="438"/>
      <c r="D4" s="341"/>
      <c r="E4" s="419" t="s">
        <v>142</v>
      </c>
      <c r="F4" s="419"/>
      <c r="G4" s="419"/>
      <c r="H4" s="419"/>
      <c r="I4" s="419"/>
      <c r="J4" s="419"/>
      <c r="K4" s="419"/>
      <c r="L4" s="419"/>
      <c r="M4" s="419"/>
      <c r="N4" s="419"/>
      <c r="O4" s="419"/>
      <c r="Q4" s="409" t="s">
        <v>122</v>
      </c>
      <c r="T4" s="437"/>
      <c r="U4" s="437"/>
      <c r="V4" s="437"/>
      <c r="W4" s="437"/>
    </row>
    <row r="5" spans="1:23" ht="19.05" customHeight="1" thickBot="1">
      <c r="A5" s="416"/>
      <c r="B5" s="432"/>
      <c r="C5" s="432"/>
      <c r="D5" s="343"/>
      <c r="E5" s="439" t="s">
        <v>8</v>
      </c>
      <c r="F5" s="439"/>
      <c r="G5" s="343"/>
      <c r="H5" s="439" t="s">
        <v>10</v>
      </c>
      <c r="I5" s="439"/>
      <c r="J5" s="343"/>
      <c r="K5" s="439" t="s">
        <v>9</v>
      </c>
      <c r="L5" s="439"/>
      <c r="M5" s="343"/>
      <c r="N5" s="439" t="s">
        <v>11</v>
      </c>
      <c r="O5" s="439"/>
      <c r="Q5" s="410"/>
      <c r="T5" s="437"/>
      <c r="U5" s="437"/>
      <c r="V5" s="437"/>
      <c r="W5" s="437"/>
    </row>
    <row r="6" spans="1:23" ht="19.05" customHeight="1">
      <c r="A6" s="417"/>
      <c r="B6" s="340" t="s">
        <v>14</v>
      </c>
      <c r="C6" s="340" t="s">
        <v>209</v>
      </c>
      <c r="D6" s="340"/>
      <c r="E6" s="340" t="s">
        <v>14</v>
      </c>
      <c r="F6" s="340" t="s">
        <v>75</v>
      </c>
      <c r="G6" s="340"/>
      <c r="H6" s="340" t="s">
        <v>14</v>
      </c>
      <c r="I6" s="340" t="s">
        <v>75</v>
      </c>
      <c r="J6" s="340"/>
      <c r="K6" s="340" t="s">
        <v>14</v>
      </c>
      <c r="L6" s="340" t="s">
        <v>75</v>
      </c>
      <c r="M6" s="340"/>
      <c r="N6" s="340" t="s">
        <v>14</v>
      </c>
      <c r="O6" s="340" t="s">
        <v>75</v>
      </c>
      <c r="T6" s="437"/>
      <c r="U6" s="437"/>
      <c r="V6" s="437"/>
      <c r="W6" s="437"/>
    </row>
    <row r="7" spans="1:23" s="63" customFormat="1" ht="4.05" customHeight="1">
      <c r="A7" s="148"/>
      <c r="B7" s="148"/>
      <c r="C7" s="148"/>
      <c r="D7" s="148"/>
      <c r="E7" s="148"/>
      <c r="F7" s="148"/>
      <c r="G7" s="148"/>
      <c r="H7" s="195"/>
      <c r="K7" s="195"/>
      <c r="L7" s="195"/>
      <c r="M7" s="195"/>
      <c r="N7" s="195"/>
      <c r="O7" s="195"/>
      <c r="T7" s="437"/>
      <c r="U7" s="437"/>
      <c r="V7" s="437"/>
      <c r="W7" s="437"/>
    </row>
    <row r="8" spans="1:23" s="55" customFormat="1" ht="16.05" customHeight="1">
      <c r="A8" s="111">
        <v>2024</v>
      </c>
      <c r="B8" s="211"/>
      <c r="C8" s="212"/>
      <c r="D8" s="212"/>
      <c r="E8" s="211"/>
      <c r="F8" s="212"/>
      <c r="G8" s="212"/>
      <c r="H8" s="211"/>
      <c r="I8" s="212"/>
      <c r="J8" s="212"/>
      <c r="K8" s="211"/>
      <c r="L8" s="212"/>
      <c r="M8" s="212"/>
      <c r="N8" s="211"/>
      <c r="O8" s="212"/>
      <c r="T8" s="437"/>
      <c r="U8" s="437"/>
      <c r="V8" s="437"/>
      <c r="W8" s="437"/>
    </row>
    <row r="9" spans="1:23" s="63" customFormat="1" ht="4.05" customHeight="1">
      <c r="A9" s="148"/>
      <c r="B9" s="148"/>
      <c r="C9" s="148"/>
      <c r="D9" s="148"/>
      <c r="E9" s="148"/>
      <c r="F9" s="148"/>
      <c r="G9" s="148"/>
      <c r="H9" s="195"/>
      <c r="K9" s="195"/>
      <c r="L9" s="195"/>
      <c r="M9" s="195"/>
      <c r="N9" s="195"/>
      <c r="O9" s="195"/>
    </row>
    <row r="10" spans="1:23" s="33" customFormat="1" ht="16.05" customHeight="1">
      <c r="A10" s="111" t="s">
        <v>14</v>
      </c>
      <c r="B10" s="213">
        <v>435779</v>
      </c>
      <c r="C10" s="115" t="s">
        <v>165</v>
      </c>
      <c r="D10" s="213"/>
      <c r="E10" s="385">
        <v>50902</v>
      </c>
      <c r="F10" s="213"/>
      <c r="G10" s="213"/>
      <c r="H10" s="213">
        <v>82936</v>
      </c>
      <c r="I10" s="115" t="s">
        <v>165</v>
      </c>
      <c r="J10" s="124"/>
      <c r="K10" s="213">
        <v>88534</v>
      </c>
      <c r="L10" s="115" t="s">
        <v>165</v>
      </c>
      <c r="M10" s="213"/>
      <c r="N10" s="385">
        <v>213407</v>
      </c>
      <c r="O10" s="115" t="s">
        <v>165</v>
      </c>
      <c r="P10" s="55"/>
      <c r="Q10" s="55"/>
      <c r="R10" s="55"/>
    </row>
    <row r="11" spans="1:23" s="63" customFormat="1" ht="16.05" customHeight="1">
      <c r="A11" s="214" t="s">
        <v>22</v>
      </c>
      <c r="B11" s="215">
        <v>135360</v>
      </c>
      <c r="C11" s="216">
        <v>31.06161609439647</v>
      </c>
      <c r="D11" s="215"/>
      <c r="E11" s="215">
        <v>18127</v>
      </c>
      <c r="F11" s="216">
        <v>35.611567325448902</v>
      </c>
      <c r="G11" s="215"/>
      <c r="H11" s="215">
        <v>29285</v>
      </c>
      <c r="I11" s="216">
        <v>35.310359795504972</v>
      </c>
      <c r="J11" s="131"/>
      <c r="K11" s="215">
        <v>28141</v>
      </c>
      <c r="L11" s="216">
        <v>31.785528723428286</v>
      </c>
      <c r="M11" s="215"/>
      <c r="N11" s="215">
        <v>59807</v>
      </c>
      <c r="O11" s="216">
        <v>28.024853917631571</v>
      </c>
    </row>
    <row r="12" spans="1:23" s="63" customFormat="1" ht="16.05" customHeight="1">
      <c r="A12" s="214" t="s">
        <v>21</v>
      </c>
      <c r="B12" s="215">
        <v>107103</v>
      </c>
      <c r="C12" s="216">
        <v>24.577366050222704</v>
      </c>
      <c r="D12" s="215"/>
      <c r="E12" s="215">
        <v>13462</v>
      </c>
      <c r="F12" s="216">
        <v>26.446897960787396</v>
      </c>
      <c r="G12" s="215"/>
      <c r="H12" s="215">
        <v>26149</v>
      </c>
      <c r="I12" s="216">
        <v>31.529130896112669</v>
      </c>
      <c r="J12" s="131"/>
      <c r="K12" s="215">
        <v>19094</v>
      </c>
      <c r="L12" s="216">
        <v>21.566855671267536</v>
      </c>
      <c r="M12" s="215"/>
      <c r="N12" s="215">
        <v>48398</v>
      </c>
      <c r="O12" s="216">
        <v>22.678731250615023</v>
      </c>
    </row>
    <row r="13" spans="1:23" s="63" customFormat="1" ht="16.05" customHeight="1">
      <c r="A13" s="214" t="s">
        <v>20</v>
      </c>
      <c r="B13" s="215">
        <v>74384</v>
      </c>
      <c r="C13" s="216">
        <v>17.069202508611017</v>
      </c>
      <c r="D13" s="215"/>
      <c r="E13" s="215">
        <v>9554</v>
      </c>
      <c r="F13" s="216">
        <v>18.769400023574711</v>
      </c>
      <c r="G13" s="215"/>
      <c r="H13" s="215">
        <v>16716</v>
      </c>
      <c r="I13" s="216">
        <v>20.155300472653611</v>
      </c>
      <c r="J13" s="131"/>
      <c r="K13" s="215">
        <v>19659</v>
      </c>
      <c r="L13" s="216">
        <v>22.205028576592042</v>
      </c>
      <c r="M13" s="215"/>
      <c r="N13" s="215">
        <v>28455</v>
      </c>
      <c r="O13" s="216">
        <v>13.333676964673135</v>
      </c>
    </row>
    <row r="14" spans="1:23" s="63" customFormat="1" ht="16.05" customHeight="1">
      <c r="A14" s="214" t="s">
        <v>19</v>
      </c>
      <c r="B14" s="215">
        <v>74808</v>
      </c>
      <c r="C14" s="216">
        <v>17.166499533020176</v>
      </c>
      <c r="D14" s="215"/>
      <c r="E14" s="215">
        <v>8881</v>
      </c>
      <c r="F14" s="216">
        <v>17.447251581470276</v>
      </c>
      <c r="G14" s="215"/>
      <c r="H14" s="215">
        <v>15505</v>
      </c>
      <c r="I14" s="216">
        <v>18.695138419986495</v>
      </c>
      <c r="J14" s="131"/>
      <c r="K14" s="215">
        <v>16977</v>
      </c>
      <c r="L14" s="216">
        <v>19.175683918042786</v>
      </c>
      <c r="M14" s="215"/>
      <c r="N14" s="215">
        <v>33445</v>
      </c>
      <c r="O14" s="216">
        <v>15.67193203596883</v>
      </c>
    </row>
    <row r="15" spans="1:23" s="63" customFormat="1" ht="16.05" customHeight="1">
      <c r="A15" s="128" t="s">
        <v>17</v>
      </c>
      <c r="B15" s="217">
        <v>45003</v>
      </c>
      <c r="C15" s="216">
        <v>10.327023560107303</v>
      </c>
      <c r="D15" s="217"/>
      <c r="E15" s="217">
        <v>7102</v>
      </c>
      <c r="F15" s="216">
        <v>13.952300498998074</v>
      </c>
      <c r="G15" s="217"/>
      <c r="H15" s="217">
        <v>13288</v>
      </c>
      <c r="I15" s="216">
        <v>16.021992861965852</v>
      </c>
      <c r="J15" s="131"/>
      <c r="K15" s="215">
        <v>9090</v>
      </c>
      <c r="L15" s="216">
        <v>10.26724196353943</v>
      </c>
      <c r="M15" s="215"/>
      <c r="N15" s="215">
        <v>15523</v>
      </c>
      <c r="O15" s="216">
        <v>7.2738944833112313</v>
      </c>
    </row>
    <row r="16" spans="1:23" s="63" customFormat="1" ht="16.05" customHeight="1">
      <c r="A16" s="128" t="s">
        <v>18</v>
      </c>
      <c r="B16" s="215">
        <v>35761</v>
      </c>
      <c r="C16" s="216">
        <v>8.2062237969245881</v>
      </c>
      <c r="D16" s="215"/>
      <c r="E16" s="215">
        <v>3894</v>
      </c>
      <c r="F16" s="216">
        <v>7.6499941063219516</v>
      </c>
      <c r="G16" s="215"/>
      <c r="H16" s="215">
        <v>7401</v>
      </c>
      <c r="I16" s="216">
        <v>8.9237484325262848</v>
      </c>
      <c r="J16" s="131"/>
      <c r="K16" s="215">
        <v>6212</v>
      </c>
      <c r="L16" s="216">
        <v>7.016513429868751</v>
      </c>
      <c r="M16" s="215"/>
      <c r="N16" s="215">
        <v>18254</v>
      </c>
      <c r="O16" s="216">
        <v>8.5536088319502177</v>
      </c>
    </row>
    <row r="17" spans="1:18" s="63" customFormat="1" ht="16.05" customHeight="1">
      <c r="A17" s="128" t="s">
        <v>16</v>
      </c>
      <c r="B17" s="215">
        <v>19297</v>
      </c>
      <c r="C17" s="216">
        <v>4.4281619811877126</v>
      </c>
      <c r="D17" s="215"/>
      <c r="E17" s="215">
        <v>2774</v>
      </c>
      <c r="F17" s="216">
        <v>5.449687635063456</v>
      </c>
      <c r="G17" s="215"/>
      <c r="H17" s="215">
        <v>4708</v>
      </c>
      <c r="I17" s="216">
        <v>5.6766663451335972</v>
      </c>
      <c r="J17" s="131"/>
      <c r="K17" s="215">
        <v>4470</v>
      </c>
      <c r="L17" s="216">
        <v>5.0489077642487636</v>
      </c>
      <c r="M17" s="215"/>
      <c r="N17" s="215">
        <v>7345</v>
      </c>
      <c r="O17" s="216">
        <v>3.4417802602538807</v>
      </c>
    </row>
    <row r="18" spans="1:18" s="63" customFormat="1" ht="16.05" customHeight="1">
      <c r="A18" s="218" t="s">
        <v>346</v>
      </c>
      <c r="B18" s="217">
        <v>65188</v>
      </c>
      <c r="C18" s="216">
        <v>14.95895855468024</v>
      </c>
      <c r="D18" s="217"/>
      <c r="E18" s="217">
        <v>3510</v>
      </c>
      <c r="F18" s="216">
        <v>6.8956033161761816</v>
      </c>
      <c r="G18" s="217"/>
      <c r="H18" s="217">
        <v>12190</v>
      </c>
      <c r="I18" s="216">
        <v>14.698080447574032</v>
      </c>
      <c r="J18" s="219"/>
      <c r="K18" s="217">
        <v>17694</v>
      </c>
      <c r="L18" s="216">
        <v>19.985542277543093</v>
      </c>
      <c r="M18" s="217"/>
      <c r="N18" s="217">
        <v>31794</v>
      </c>
      <c r="O18" s="216">
        <v>14.898292933221496</v>
      </c>
    </row>
    <row r="19" spans="1:18" s="63" customFormat="1" ht="16.05" customHeight="1">
      <c r="A19" s="128" t="s">
        <v>208</v>
      </c>
      <c r="B19" s="215">
        <v>198324</v>
      </c>
      <c r="C19" s="216">
        <v>45.51022421915696</v>
      </c>
      <c r="D19" s="215"/>
      <c r="E19" s="215">
        <v>22337</v>
      </c>
      <c r="F19" s="216">
        <v>43.882362186161643</v>
      </c>
      <c r="G19" s="215"/>
      <c r="H19" s="215">
        <v>31483</v>
      </c>
      <c r="I19" s="216">
        <v>37.960596122311181</v>
      </c>
      <c r="J19" s="131"/>
      <c r="K19" s="215">
        <v>36487</v>
      </c>
      <c r="L19" s="216">
        <v>41.212415569159873</v>
      </c>
      <c r="M19" s="215"/>
      <c r="N19" s="215">
        <v>108017</v>
      </c>
      <c r="O19" s="216">
        <v>50.615490588406189</v>
      </c>
    </row>
    <row r="20" spans="1:18" s="55" customFormat="1" ht="16.05" customHeight="1">
      <c r="A20" s="111">
        <v>2025</v>
      </c>
      <c r="B20" s="114"/>
      <c r="C20" s="213"/>
      <c r="D20" s="213"/>
      <c r="E20" s="220"/>
      <c r="F20" s="213"/>
      <c r="G20" s="213"/>
      <c r="H20" s="220"/>
      <c r="I20" s="213"/>
      <c r="J20" s="213"/>
      <c r="K20" s="220"/>
      <c r="L20" s="213"/>
      <c r="M20" s="213"/>
      <c r="N20" s="220"/>
      <c r="O20" s="213"/>
    </row>
    <row r="21" spans="1:18" s="63" customFormat="1" ht="4.05" customHeight="1">
      <c r="A21" s="121"/>
      <c r="B21" s="215"/>
      <c r="C21" s="215"/>
      <c r="D21" s="215"/>
      <c r="E21" s="215"/>
      <c r="F21" s="215"/>
      <c r="G21" s="215"/>
      <c r="H21" s="215"/>
      <c r="I21" s="131"/>
      <c r="J21" s="131"/>
      <c r="K21" s="215"/>
      <c r="L21" s="215"/>
      <c r="M21" s="215"/>
      <c r="N21" s="215"/>
      <c r="O21" s="215"/>
    </row>
    <row r="22" spans="1:18" s="33" customFormat="1" ht="16.05" customHeight="1">
      <c r="A22" s="111" t="s">
        <v>14</v>
      </c>
      <c r="B22" s="213">
        <v>494564</v>
      </c>
      <c r="C22" s="386" t="s">
        <v>165</v>
      </c>
      <c r="D22" s="213"/>
      <c r="E22" s="221">
        <v>61317</v>
      </c>
      <c r="F22" s="386" t="s">
        <v>165</v>
      </c>
      <c r="G22" s="213"/>
      <c r="H22" s="213">
        <v>110590</v>
      </c>
      <c r="I22" s="387" t="s">
        <v>165</v>
      </c>
      <c r="J22" s="124"/>
      <c r="K22" s="213">
        <v>105780</v>
      </c>
      <c r="L22" s="386" t="s">
        <v>165</v>
      </c>
      <c r="M22" s="213"/>
      <c r="N22" s="221">
        <v>216877</v>
      </c>
      <c r="O22" s="386" t="s">
        <v>165</v>
      </c>
      <c r="P22" s="55"/>
      <c r="Q22" s="55"/>
      <c r="R22" s="55"/>
    </row>
    <row r="23" spans="1:18" s="63" customFormat="1" ht="16.05" customHeight="1">
      <c r="A23" s="214" t="s">
        <v>22</v>
      </c>
      <c r="B23" s="168">
        <v>156851</v>
      </c>
      <c r="C23" s="216">
        <v>31.715005540233417</v>
      </c>
      <c r="D23" s="215"/>
      <c r="E23" s="168">
        <v>17824</v>
      </c>
      <c r="F23" s="216">
        <v>29.068610662622113</v>
      </c>
      <c r="G23" s="215"/>
      <c r="H23" s="168">
        <v>37485</v>
      </c>
      <c r="I23" s="216">
        <v>33.895469753142237</v>
      </c>
      <c r="J23" s="131"/>
      <c r="K23" s="168">
        <v>37770</v>
      </c>
      <c r="L23" s="216">
        <v>35.70618264322178</v>
      </c>
      <c r="M23" s="215"/>
      <c r="N23" s="168">
        <v>63772</v>
      </c>
      <c r="O23" s="216">
        <v>29.404685605204794</v>
      </c>
    </row>
    <row r="24" spans="1:18" s="63" customFormat="1" ht="16.05" customHeight="1">
      <c r="A24" s="214" t="s">
        <v>21</v>
      </c>
      <c r="B24" s="168">
        <v>150890</v>
      </c>
      <c r="C24" s="216">
        <v>30.509701474430003</v>
      </c>
      <c r="D24" s="215"/>
      <c r="E24" s="168">
        <v>16524</v>
      </c>
      <c r="F24" s="216">
        <v>26.948480845442536</v>
      </c>
      <c r="G24" s="215"/>
      <c r="H24" s="168">
        <v>45296</v>
      </c>
      <c r="I24" s="216">
        <v>40.95849534315942</v>
      </c>
      <c r="J24" s="131"/>
      <c r="K24" s="168">
        <v>28108</v>
      </c>
      <c r="L24" s="216">
        <v>26.572130837587444</v>
      </c>
      <c r="M24" s="215"/>
      <c r="N24" s="168">
        <v>60962</v>
      </c>
      <c r="O24" s="216">
        <v>28.109020320273704</v>
      </c>
    </row>
    <row r="25" spans="1:18" s="63" customFormat="1" ht="16.05" customHeight="1">
      <c r="A25" s="214" t="s">
        <v>20</v>
      </c>
      <c r="B25" s="168">
        <v>128565</v>
      </c>
      <c r="C25" s="216">
        <v>25.995624428789803</v>
      </c>
      <c r="D25" s="168"/>
      <c r="E25" s="168">
        <v>12204</v>
      </c>
      <c r="F25" s="216">
        <v>19.903126376045797</v>
      </c>
      <c r="G25" s="168"/>
      <c r="H25" s="168">
        <v>30143</v>
      </c>
      <c r="I25" s="216">
        <v>27.256533140428612</v>
      </c>
      <c r="J25" s="131"/>
      <c r="K25" s="168">
        <v>31102</v>
      </c>
      <c r="L25" s="216">
        <v>29.402533560219325</v>
      </c>
      <c r="M25" s="168"/>
      <c r="N25" s="168">
        <v>55116</v>
      </c>
      <c r="O25" s="216">
        <v>25.413483218598561</v>
      </c>
    </row>
    <row r="26" spans="1:18" s="63" customFormat="1" ht="16.05" customHeight="1">
      <c r="A26" s="214" t="s">
        <v>19</v>
      </c>
      <c r="B26" s="168">
        <v>78085</v>
      </c>
      <c r="C26" s="216">
        <v>15.788654248995075</v>
      </c>
      <c r="D26" s="215"/>
      <c r="E26" s="168">
        <v>8365</v>
      </c>
      <c r="F26" s="216">
        <v>13.642219939005496</v>
      </c>
      <c r="G26" s="215"/>
      <c r="H26" s="168">
        <v>18889</v>
      </c>
      <c r="I26" s="216">
        <v>17.080206166922867</v>
      </c>
      <c r="J26" s="131"/>
      <c r="K26" s="168">
        <v>17711</v>
      </c>
      <c r="L26" s="216">
        <v>16.743240688220837</v>
      </c>
      <c r="M26" s="215"/>
      <c r="N26" s="168">
        <v>33120</v>
      </c>
      <c r="O26" s="216">
        <v>15.271328909935125</v>
      </c>
    </row>
    <row r="27" spans="1:18" s="63" customFormat="1" ht="16.05" customHeight="1">
      <c r="A27" s="128" t="s">
        <v>17</v>
      </c>
      <c r="B27" s="168">
        <v>69233</v>
      </c>
      <c r="C27" s="216">
        <v>13.998794898132497</v>
      </c>
      <c r="D27" s="217"/>
      <c r="E27" s="168">
        <v>8680</v>
      </c>
      <c r="F27" s="216">
        <v>14.155943702399011</v>
      </c>
      <c r="G27" s="217"/>
      <c r="H27" s="168">
        <v>23667</v>
      </c>
      <c r="I27" s="216">
        <v>21.400669138258433</v>
      </c>
      <c r="J27" s="131"/>
      <c r="K27" s="168">
        <v>13501</v>
      </c>
      <c r="L27" s="216">
        <v>12.76328228398563</v>
      </c>
      <c r="M27" s="215"/>
      <c r="N27" s="168">
        <v>23385</v>
      </c>
      <c r="O27" s="216">
        <v>10.782609497549302</v>
      </c>
    </row>
    <row r="28" spans="1:18" s="63" customFormat="1" ht="16.05" customHeight="1">
      <c r="A28" s="128" t="s">
        <v>18</v>
      </c>
      <c r="B28" s="168">
        <v>61878</v>
      </c>
      <c r="C28" s="216">
        <v>12.511626402245209</v>
      </c>
      <c r="D28" s="215"/>
      <c r="E28" s="168">
        <v>5712</v>
      </c>
      <c r="F28" s="216">
        <v>9.3155242428690244</v>
      </c>
      <c r="G28" s="215"/>
      <c r="H28" s="168">
        <v>16762</v>
      </c>
      <c r="I28" s="216">
        <v>15.156885794375622</v>
      </c>
      <c r="J28" s="131"/>
      <c r="K28" s="168">
        <v>8544</v>
      </c>
      <c r="L28" s="216">
        <v>8.0771412365286448</v>
      </c>
      <c r="M28" s="215"/>
      <c r="N28" s="168">
        <v>30860</v>
      </c>
      <c r="O28" s="216">
        <v>14.229263591805493</v>
      </c>
    </row>
    <row r="29" spans="1:18" s="63" customFormat="1" ht="16.05" customHeight="1">
      <c r="A29" s="128" t="s">
        <v>16</v>
      </c>
      <c r="B29" s="168">
        <v>31655</v>
      </c>
      <c r="C29" s="216">
        <v>6.4005871838629576</v>
      </c>
      <c r="D29" s="215"/>
      <c r="E29" s="168">
        <v>1754</v>
      </c>
      <c r="F29" s="216">
        <v>2.8605443841022882</v>
      </c>
      <c r="G29" s="215"/>
      <c r="H29" s="168">
        <v>6400</v>
      </c>
      <c r="I29" s="216">
        <v>5.7871416945474277</v>
      </c>
      <c r="J29" s="131"/>
      <c r="K29" s="168">
        <v>7547</v>
      </c>
      <c r="L29" s="216">
        <v>7.1346190206088105</v>
      </c>
      <c r="M29" s="215"/>
      <c r="N29" s="168">
        <v>15954</v>
      </c>
      <c r="O29" s="216">
        <v>7.3562434006372275</v>
      </c>
    </row>
    <row r="30" spans="1:18" s="63" customFormat="1" ht="16.05" customHeight="1">
      <c r="A30" s="218" t="s">
        <v>346</v>
      </c>
      <c r="B30" s="168">
        <v>90982</v>
      </c>
      <c r="C30" s="216">
        <v>18.396405723020681</v>
      </c>
      <c r="D30" s="217"/>
      <c r="E30" s="168">
        <v>6250</v>
      </c>
      <c r="F30" s="216">
        <v>10.192931813363341</v>
      </c>
      <c r="G30" s="215"/>
      <c r="H30" s="168">
        <v>22192</v>
      </c>
      <c r="I30" s="216">
        <v>20.066913825843205</v>
      </c>
      <c r="J30" s="131"/>
      <c r="K30" s="168">
        <v>25258</v>
      </c>
      <c r="L30" s="216">
        <v>23.877859708829646</v>
      </c>
      <c r="M30" s="215"/>
      <c r="N30" s="168">
        <v>37282</v>
      </c>
      <c r="O30" s="216">
        <v>17.190389022349073</v>
      </c>
    </row>
    <row r="31" spans="1:18" s="63" customFormat="1" ht="16.05" customHeight="1">
      <c r="A31" s="62" t="s">
        <v>208</v>
      </c>
      <c r="B31" s="179">
        <v>189641</v>
      </c>
      <c r="C31" s="222">
        <v>38.345087794501822</v>
      </c>
      <c r="D31" s="223"/>
      <c r="E31" s="179">
        <v>26611</v>
      </c>
      <c r="F31" s="222">
        <v>43.399057357665896</v>
      </c>
      <c r="G31" s="223"/>
      <c r="H31" s="179">
        <v>35914</v>
      </c>
      <c r="I31" s="222">
        <v>32.474907315308798</v>
      </c>
      <c r="J31" s="135"/>
      <c r="K31" s="179">
        <v>37710</v>
      </c>
      <c r="L31" s="222">
        <v>35.649461145774247</v>
      </c>
      <c r="M31" s="223"/>
      <c r="N31" s="179">
        <v>89406</v>
      </c>
      <c r="O31" s="222">
        <v>41.224288421547698</v>
      </c>
    </row>
    <row r="32" spans="1:18" s="63" customFormat="1" ht="16.05" customHeight="1">
      <c r="A32" s="37" t="s">
        <v>77</v>
      </c>
      <c r="B32" s="136"/>
      <c r="C32" s="136"/>
      <c r="D32" s="136"/>
      <c r="E32" s="136"/>
      <c r="F32" s="136"/>
      <c r="G32" s="136"/>
      <c r="H32" s="136"/>
    </row>
    <row r="33" spans="1:8" s="63" customFormat="1" ht="16.05" customHeight="1">
      <c r="A33" s="37" t="s">
        <v>207</v>
      </c>
      <c r="B33" s="136"/>
      <c r="C33" s="136"/>
      <c r="D33" s="136"/>
      <c r="E33" s="136"/>
      <c r="F33" s="136"/>
      <c r="G33" s="136"/>
      <c r="H33" s="136"/>
    </row>
    <row r="34" spans="1:8" s="63" customFormat="1" ht="16.05" customHeight="1">
      <c r="A34" s="86" t="s">
        <v>206</v>
      </c>
      <c r="B34" s="136"/>
      <c r="C34" s="136"/>
      <c r="D34" s="136"/>
      <c r="E34" s="136"/>
      <c r="F34" s="136"/>
      <c r="G34" s="136"/>
      <c r="H34" s="136"/>
    </row>
    <row r="35" spans="1:8" s="63" customFormat="1" ht="16.05" customHeight="1">
      <c r="A35" s="37" t="s">
        <v>371</v>
      </c>
      <c r="B35" s="136"/>
      <c r="C35" s="136"/>
      <c r="D35" s="136"/>
      <c r="E35" s="136"/>
      <c r="F35" s="136"/>
      <c r="G35" s="136"/>
      <c r="H35" s="136"/>
    </row>
  </sheetData>
  <mergeCells count="9">
    <mergeCell ref="T2:W8"/>
    <mergeCell ref="A4:A6"/>
    <mergeCell ref="B4:C5"/>
    <mergeCell ref="E4:O4"/>
    <mergeCell ref="Q4:Q5"/>
    <mergeCell ref="E5:F5"/>
    <mergeCell ref="H5:I5"/>
    <mergeCell ref="K5:L5"/>
    <mergeCell ref="N5:O5"/>
  </mergeCells>
  <hyperlinks>
    <hyperlink ref="Q4:Q5" location="Índice!A1" display="Índice " xr:uid="{0FD14140-2CD9-4893-B282-A12AD38DE090}"/>
  </hyperlinks>
  <pageMargins left="0.70866141732283472" right="0.22" top="0.74803149606299213" bottom="0.74803149606299213" header="0.31496062992125984" footer="0.31496062992125984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F8011-2A70-4F43-A7A9-0BFD3FFDD932}">
  <dimension ref="A1:V21"/>
  <sheetViews>
    <sheetView showGridLines="0" zoomScale="90" zoomScaleNormal="90" workbookViewId="0">
      <selection activeCell="A39" sqref="A39"/>
    </sheetView>
  </sheetViews>
  <sheetFormatPr baseColWidth="10" defaultColWidth="11.44140625" defaultRowHeight="17.399999999999999"/>
  <cols>
    <col min="1" max="1" width="34.44140625" style="25" customWidth="1"/>
    <col min="2" max="2" width="10.5546875" style="25" customWidth="1"/>
    <col min="3" max="3" width="11" style="25" customWidth="1"/>
    <col min="4" max="4" width="12" style="25" customWidth="1"/>
    <col min="5" max="5" width="5" style="25" customWidth="1"/>
    <col min="6" max="8" width="11.44140625" style="25" customWidth="1"/>
    <col min="9" max="9" width="12.6640625" style="25" customWidth="1"/>
    <col min="10" max="10" width="10.6640625" style="25" customWidth="1"/>
    <col min="11" max="11" width="11.44140625" style="25" customWidth="1"/>
    <col min="12" max="22" width="11.44140625" style="25"/>
  </cols>
  <sheetData>
    <row r="1" spans="1:10" s="91" customFormat="1" ht="16.95" customHeight="1">
      <c r="A1" s="46" t="s">
        <v>220</v>
      </c>
    </row>
    <row r="2" spans="1:10" s="91" customFormat="1" ht="19.95" customHeight="1">
      <c r="A2" s="161" t="s">
        <v>409</v>
      </c>
      <c r="B2" s="161"/>
      <c r="C2" s="161"/>
      <c r="D2" s="161"/>
      <c r="E2" s="161"/>
      <c r="F2" s="161"/>
      <c r="G2" s="161"/>
      <c r="H2" s="161"/>
    </row>
    <row r="3" spans="1:10" s="37" customFormat="1" ht="13.95" customHeight="1" thickBot="1">
      <c r="A3" s="147"/>
    </row>
    <row r="4" spans="1:10" ht="19.05" customHeight="1">
      <c r="A4" s="57" t="s">
        <v>360</v>
      </c>
      <c r="B4" s="423">
        <v>2024</v>
      </c>
      <c r="C4" s="440"/>
      <c r="D4" s="440"/>
      <c r="E4" s="54"/>
      <c r="F4" s="423">
        <v>2025</v>
      </c>
      <c r="G4" s="440"/>
      <c r="H4" s="440"/>
      <c r="I4" s="37"/>
      <c r="J4" s="409" t="s">
        <v>122</v>
      </c>
    </row>
    <row r="5" spans="1:10" ht="19.05" customHeight="1" thickBot="1">
      <c r="A5" s="51" t="s">
        <v>361</v>
      </c>
      <c r="B5" s="335" t="s">
        <v>14</v>
      </c>
      <c r="C5" s="342" t="s">
        <v>219</v>
      </c>
      <c r="D5" s="335" t="s">
        <v>75</v>
      </c>
      <c r="E5" s="336"/>
      <c r="F5" s="335" t="s">
        <v>14</v>
      </c>
      <c r="G5" s="342" t="s">
        <v>218</v>
      </c>
      <c r="H5" s="335" t="s">
        <v>305</v>
      </c>
      <c r="I5" s="37"/>
      <c r="J5" s="410"/>
    </row>
    <row r="6" spans="1:10" s="37" customFormat="1" ht="4.05" customHeight="1">
      <c r="A6" s="148"/>
      <c r="B6" s="148"/>
      <c r="C6" s="148"/>
      <c r="F6" s="148"/>
      <c r="G6" s="148"/>
    </row>
    <row r="7" spans="1:10" s="50" customFormat="1" ht="16.05" customHeight="1">
      <c r="A7" s="111" t="s">
        <v>14</v>
      </c>
      <c r="B7" s="112">
        <v>435779</v>
      </c>
      <c r="C7" s="112">
        <v>48427</v>
      </c>
      <c r="D7" s="166">
        <v>11.112742927034116</v>
      </c>
      <c r="E7" s="224"/>
      <c r="F7" s="213">
        <v>494564</v>
      </c>
      <c r="G7" s="213">
        <v>57512</v>
      </c>
      <c r="H7" s="166">
        <v>11.628828624808921</v>
      </c>
      <c r="I7" s="90"/>
    </row>
    <row r="8" spans="1:10" s="37" customFormat="1" ht="16.05" customHeight="1">
      <c r="A8" s="214" t="s">
        <v>217</v>
      </c>
      <c r="B8" s="168">
        <v>435779</v>
      </c>
      <c r="C8" s="151">
        <v>16125</v>
      </c>
      <c r="D8" s="225">
        <v>3.7002700910323809</v>
      </c>
      <c r="E8" s="226"/>
      <c r="F8" s="168">
        <v>494564</v>
      </c>
      <c r="G8" s="168">
        <v>22373</v>
      </c>
      <c r="H8" s="227">
        <v>4.5237825640362015</v>
      </c>
    </row>
    <row r="9" spans="1:10" s="37" customFormat="1" ht="16.05" customHeight="1">
      <c r="A9" s="214" t="s">
        <v>216</v>
      </c>
      <c r="B9" s="168">
        <v>435779</v>
      </c>
      <c r="C9" s="151">
        <v>9110</v>
      </c>
      <c r="D9" s="225">
        <v>2.0905091801119378</v>
      </c>
      <c r="E9" s="226"/>
      <c r="F9" s="168">
        <v>494564</v>
      </c>
      <c r="G9" s="168">
        <v>10955</v>
      </c>
      <c r="H9" s="227">
        <v>2.2150823755873859</v>
      </c>
    </row>
    <row r="10" spans="1:10" s="37" customFormat="1" ht="16.05" customHeight="1">
      <c r="A10" s="389" t="s">
        <v>214</v>
      </c>
      <c r="B10" s="168">
        <v>435779</v>
      </c>
      <c r="C10" s="168">
        <v>4539</v>
      </c>
      <c r="D10" s="382">
        <v>1.0415830042292078</v>
      </c>
      <c r="E10" s="226"/>
      <c r="F10" s="168">
        <v>494564</v>
      </c>
      <c r="G10" s="168">
        <v>7097</v>
      </c>
      <c r="H10" s="227">
        <v>1.4350013345087795</v>
      </c>
    </row>
    <row r="11" spans="1:10" s="37" customFormat="1" ht="16.05" customHeight="1">
      <c r="A11" s="389" t="s">
        <v>215</v>
      </c>
      <c r="B11" s="168">
        <v>435779</v>
      </c>
      <c r="C11" s="168">
        <v>5618</v>
      </c>
      <c r="D11" s="382">
        <v>1.2891855734213902</v>
      </c>
      <c r="E11" s="226"/>
      <c r="F11" s="168">
        <v>494564</v>
      </c>
      <c r="G11" s="168">
        <v>5592</v>
      </c>
      <c r="H11" s="227">
        <v>1.1306928931341544</v>
      </c>
    </row>
    <row r="12" spans="1:10" s="37" customFormat="1" ht="16.05" customHeight="1">
      <c r="A12" s="214" t="s">
        <v>213</v>
      </c>
      <c r="B12" s="168">
        <v>435779</v>
      </c>
      <c r="C12" s="151">
        <v>4608</v>
      </c>
      <c r="D12" s="225">
        <v>1.0574167181071139</v>
      </c>
      <c r="E12" s="226"/>
      <c r="F12" s="168">
        <v>494564</v>
      </c>
      <c r="G12" s="168">
        <v>4407</v>
      </c>
      <c r="H12" s="227">
        <v>0.89108790773287183</v>
      </c>
    </row>
    <row r="13" spans="1:10" s="37" customFormat="1" ht="16.05" customHeight="1">
      <c r="A13" s="214" t="s">
        <v>347</v>
      </c>
      <c r="B13" s="168">
        <v>435779</v>
      </c>
      <c r="C13" s="151">
        <v>4668</v>
      </c>
      <c r="D13" s="225">
        <v>1.0711851649574671</v>
      </c>
      <c r="E13" s="226"/>
      <c r="F13" s="168">
        <v>494564</v>
      </c>
      <c r="G13" s="168">
        <v>2200</v>
      </c>
      <c r="H13" s="227">
        <v>0.44483625981672742</v>
      </c>
    </row>
    <row r="14" spans="1:10" s="37" customFormat="1" ht="16.05" customHeight="1">
      <c r="A14" s="62" t="s">
        <v>348</v>
      </c>
      <c r="B14" s="179">
        <v>435779</v>
      </c>
      <c r="C14" s="228">
        <v>8124</v>
      </c>
      <c r="D14" s="229">
        <v>1.8642477035378024</v>
      </c>
      <c r="E14" s="230"/>
      <c r="F14" s="179">
        <v>494564</v>
      </c>
      <c r="G14" s="179">
        <v>9528</v>
      </c>
      <c r="H14" s="231">
        <v>1.9265454016062631</v>
      </c>
      <c r="I14" s="86"/>
    </row>
    <row r="15" spans="1:10" s="37" customFormat="1" ht="16.05" customHeight="1">
      <c r="A15" s="37" t="s">
        <v>410</v>
      </c>
    </row>
    <row r="16" spans="1:10" s="37" customFormat="1" ht="16.05" customHeight="1">
      <c r="A16" s="86" t="s">
        <v>212</v>
      </c>
      <c r="B16" s="86"/>
      <c r="C16" s="86"/>
      <c r="D16" s="86"/>
      <c r="E16" s="86"/>
      <c r="F16" s="86"/>
      <c r="G16" s="86"/>
      <c r="H16" s="86"/>
    </row>
    <row r="17" spans="1:8" s="37" customFormat="1" ht="16.05" customHeight="1">
      <c r="A17" s="86" t="s">
        <v>211</v>
      </c>
      <c r="B17" s="86"/>
      <c r="C17" s="86"/>
      <c r="D17" s="86"/>
      <c r="E17" s="86"/>
      <c r="F17" s="86"/>
      <c r="G17" s="86"/>
      <c r="H17" s="86"/>
    </row>
    <row r="18" spans="1:8" s="37" customFormat="1" ht="16.05" customHeight="1">
      <c r="A18" s="37" t="s">
        <v>371</v>
      </c>
    </row>
    <row r="21" spans="1:8">
      <c r="A21" s="388"/>
    </row>
  </sheetData>
  <mergeCells count="3">
    <mergeCell ref="B4:D4"/>
    <mergeCell ref="F4:H4"/>
    <mergeCell ref="J4:J5"/>
  </mergeCells>
  <hyperlinks>
    <hyperlink ref="J4:J5" location="Índice!A1" display="Índice " xr:uid="{735274D5-D8BE-4C40-B919-27D843E47634}"/>
  </hyperlinks>
  <pageMargins left="0.7" right="0.7" top="0.75" bottom="0.7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DACE6-C1FB-4645-B4E1-29D08C87544C}">
  <dimension ref="A1:N15"/>
  <sheetViews>
    <sheetView showGridLines="0" zoomScale="90" zoomScaleNormal="90" workbookViewId="0">
      <selection activeCell="A52" sqref="A52"/>
    </sheetView>
  </sheetViews>
  <sheetFormatPr baseColWidth="10" defaultColWidth="11.5546875" defaultRowHeight="17.399999999999999"/>
  <cols>
    <col min="1" max="1" width="42" style="236" customWidth="1"/>
    <col min="2" max="2" width="12" style="236" customWidth="1"/>
    <col min="3" max="3" width="13.5546875" style="236" customWidth="1"/>
    <col min="4" max="4" width="5" style="210" customWidth="1"/>
    <col min="5" max="5" width="10.6640625" style="210" customWidth="1"/>
    <col min="6" max="6" width="13.5546875" style="210" customWidth="1"/>
    <col min="7" max="7" width="10.77734375" style="210" customWidth="1"/>
    <col min="8" max="8" width="10.6640625" style="236" customWidth="1"/>
    <col min="9" max="9" width="8.44140625" style="236" customWidth="1"/>
    <col min="10" max="10" width="8.6640625" style="236" customWidth="1"/>
    <col min="11" max="11" width="8.44140625" style="236" customWidth="1"/>
    <col min="12" max="12" width="8.6640625" style="236" customWidth="1"/>
    <col min="13" max="13" width="8.44140625" style="236" customWidth="1"/>
    <col min="14" max="14" width="8.6640625" style="236" customWidth="1"/>
    <col min="15" max="15" width="12" style="236" customWidth="1"/>
    <col min="16" max="16" width="14.6640625" style="236" customWidth="1"/>
    <col min="17" max="17" width="6.44140625" style="236" customWidth="1"/>
    <col min="18" max="16384" width="11.5546875" style="236"/>
  </cols>
  <sheetData>
    <row r="1" spans="1:14" s="79" customFormat="1" ht="16.95" customHeight="1">
      <c r="A1" s="46" t="s">
        <v>227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79" customFormat="1" ht="19.95" customHeight="1">
      <c r="A2" s="232" t="s">
        <v>412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4"/>
    </row>
    <row r="3" spans="1:14" s="210" customFormat="1" ht="13.95" customHeight="1" thickBot="1">
      <c r="A3" s="235"/>
      <c r="B3" s="235"/>
      <c r="C3" s="235"/>
    </row>
    <row r="4" spans="1:14" ht="19.05" customHeight="1">
      <c r="A4" s="415" t="s">
        <v>226</v>
      </c>
      <c r="B4" s="418">
        <v>2024</v>
      </c>
      <c r="C4" s="419"/>
      <c r="D4" s="54"/>
      <c r="E4" s="418">
        <v>2025</v>
      </c>
      <c r="F4" s="419"/>
      <c r="H4" s="441" t="s">
        <v>122</v>
      </c>
    </row>
    <row r="5" spans="1:14" ht="19.05" customHeight="1" thickBot="1">
      <c r="A5" s="417"/>
      <c r="B5" s="340" t="s">
        <v>14</v>
      </c>
      <c r="C5" s="336" t="s">
        <v>75</v>
      </c>
      <c r="D5" s="51"/>
      <c r="E5" s="340" t="s">
        <v>14</v>
      </c>
      <c r="F5" s="336" t="s">
        <v>75</v>
      </c>
      <c r="H5" s="442"/>
    </row>
    <row r="6" spans="1:14" s="210" customFormat="1" ht="4.05" customHeight="1">
      <c r="A6" s="150"/>
    </row>
    <row r="7" spans="1:14" s="239" customFormat="1" ht="16.05" customHeight="1">
      <c r="A7" s="111" t="s">
        <v>225</v>
      </c>
      <c r="B7" s="213">
        <v>435779</v>
      </c>
      <c r="C7" s="237">
        <v>100</v>
      </c>
      <c r="D7" s="203"/>
      <c r="E7" s="213">
        <v>494564</v>
      </c>
      <c r="F7" s="237">
        <v>100</v>
      </c>
      <c r="G7" s="238"/>
    </row>
    <row r="8" spans="1:14" s="210" customFormat="1" ht="16.05" customHeight="1">
      <c r="A8" s="218" t="s">
        <v>224</v>
      </c>
      <c r="B8" s="217">
        <v>18059</v>
      </c>
      <c r="C8" s="241">
        <v>4.1440730278420945</v>
      </c>
      <c r="D8" s="242"/>
      <c r="E8" s="217">
        <v>28983</v>
      </c>
      <c r="F8" s="241">
        <v>5.8603133264855511</v>
      </c>
    </row>
    <row r="9" spans="1:14" s="210" customFormat="1" ht="16.05" customHeight="1">
      <c r="A9" s="218" t="s">
        <v>223</v>
      </c>
      <c r="B9" s="217">
        <v>11409</v>
      </c>
      <c r="C9" s="241">
        <v>2.6180701685946319</v>
      </c>
      <c r="D9" s="242"/>
      <c r="E9" s="217">
        <v>12986</v>
      </c>
      <c r="F9" s="241">
        <v>2.6257471227181925</v>
      </c>
    </row>
    <row r="10" spans="1:14" s="210" customFormat="1" ht="16.05" customHeight="1">
      <c r="A10" s="218" t="s">
        <v>349</v>
      </c>
      <c r="B10" s="217">
        <v>3663</v>
      </c>
      <c r="C10" s="241">
        <v>0.84056368021405337</v>
      </c>
      <c r="D10" s="242"/>
      <c r="E10" s="217">
        <v>3620</v>
      </c>
      <c r="F10" s="241">
        <v>0.73195784569843336</v>
      </c>
    </row>
    <row r="11" spans="1:14" s="210" customFormat="1" ht="16.05" customHeight="1">
      <c r="A11" s="243" t="s">
        <v>222</v>
      </c>
      <c r="B11" s="246">
        <v>403777</v>
      </c>
      <c r="C11" s="244">
        <v>92.656369398250021</v>
      </c>
      <c r="D11" s="245"/>
      <c r="E11" s="246">
        <v>450612</v>
      </c>
      <c r="F11" s="244">
        <v>91.11298032206146</v>
      </c>
    </row>
    <row r="12" spans="1:14" s="210" customFormat="1" ht="16.05" customHeight="1">
      <c r="A12" s="86" t="s">
        <v>221</v>
      </c>
    </row>
    <row r="13" spans="1:14" s="210" customFormat="1" ht="16.05" customHeight="1">
      <c r="A13" s="86" t="s">
        <v>413</v>
      </c>
      <c r="B13" s="86"/>
      <c r="C13" s="86"/>
      <c r="D13" s="86"/>
      <c r="E13" s="86"/>
      <c r="F13" s="86"/>
    </row>
    <row r="14" spans="1:14" s="210" customFormat="1" ht="16.05" customHeight="1">
      <c r="A14" s="86" t="s">
        <v>350</v>
      </c>
      <c r="B14" s="247"/>
      <c r="C14" s="247"/>
    </row>
    <row r="15" spans="1:14" s="210" customFormat="1" ht="16.05" customHeight="1">
      <c r="A15" s="86" t="s">
        <v>371</v>
      </c>
      <c r="B15" s="247"/>
      <c r="C15" s="247"/>
    </row>
  </sheetData>
  <mergeCells count="4">
    <mergeCell ref="A4:A5"/>
    <mergeCell ref="B4:C4"/>
    <mergeCell ref="E4:F4"/>
    <mergeCell ref="H4:H5"/>
  </mergeCells>
  <hyperlinks>
    <hyperlink ref="H4:H5" location="Índice!A1" display="Índice " xr:uid="{3306D5E0-65BB-4B83-AB46-C21E60898BBB}"/>
  </hyperlinks>
  <pageMargins left="0.7" right="0.7" top="0.75" bottom="0.7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DF6F5-B1B4-4897-8B12-9C5482F9F0F5}">
  <dimension ref="A1:L12"/>
  <sheetViews>
    <sheetView showGridLines="0" zoomScale="90" zoomScaleNormal="90" workbookViewId="0">
      <selection activeCell="A57" sqref="A57"/>
    </sheetView>
  </sheetViews>
  <sheetFormatPr baseColWidth="10" defaultColWidth="11.5546875" defaultRowHeight="17.399999999999999"/>
  <cols>
    <col min="1" max="1" width="45.44140625" style="29" bestFit="1" customWidth="1"/>
    <col min="2" max="2" width="9.88671875" style="29" customWidth="1"/>
    <col min="3" max="3" width="11.5546875" style="29" customWidth="1"/>
    <col min="4" max="4" width="5" style="29" customWidth="1"/>
    <col min="5" max="5" width="9.88671875" style="29" customWidth="1"/>
    <col min="6" max="6" width="11.5546875" style="29" customWidth="1"/>
    <col min="7" max="7" width="11.88671875" style="63" customWidth="1"/>
    <col min="8" max="8" width="10.6640625" style="63" customWidth="1"/>
    <col min="9" max="12" width="11.5546875" style="63" customWidth="1"/>
    <col min="13" max="16384" width="11.5546875" style="29"/>
  </cols>
  <sheetData>
    <row r="1" spans="1:12" s="92" customFormat="1" ht="16.95" customHeight="1">
      <c r="A1" s="46" t="s">
        <v>233</v>
      </c>
      <c r="B1" s="84"/>
      <c r="C1" s="84"/>
      <c r="D1" s="84"/>
      <c r="E1" s="84"/>
      <c r="F1" s="84"/>
    </row>
    <row r="2" spans="1:12" s="92" customFormat="1" ht="16.95" customHeight="1">
      <c r="A2" s="108" t="s">
        <v>414</v>
      </c>
      <c r="B2" s="108"/>
      <c r="C2" s="108"/>
      <c r="D2" s="108"/>
      <c r="E2" s="108"/>
      <c r="F2" s="108"/>
    </row>
    <row r="3" spans="1:12" s="63" customFormat="1" ht="13.95" customHeight="1" thickBot="1">
      <c r="A3" s="147"/>
      <c r="B3" s="147"/>
      <c r="C3" s="147"/>
      <c r="D3" s="147"/>
      <c r="E3" s="147"/>
      <c r="F3" s="147"/>
    </row>
    <row r="4" spans="1:12" ht="19.05" customHeight="1">
      <c r="A4" s="415" t="s">
        <v>232</v>
      </c>
      <c r="B4" s="418">
        <v>2024</v>
      </c>
      <c r="C4" s="419"/>
      <c r="D4" s="95"/>
      <c r="E4" s="418">
        <v>2025</v>
      </c>
      <c r="F4" s="419"/>
      <c r="H4" s="409" t="s">
        <v>122</v>
      </c>
    </row>
    <row r="5" spans="1:12" ht="19.05" customHeight="1" thickBot="1">
      <c r="A5" s="417"/>
      <c r="B5" s="340" t="s">
        <v>14</v>
      </c>
      <c r="C5" s="340" t="s">
        <v>75</v>
      </c>
      <c r="D5" s="340"/>
      <c r="E5" s="340" t="s">
        <v>14</v>
      </c>
      <c r="F5" s="340" t="s">
        <v>305</v>
      </c>
      <c r="H5" s="410"/>
    </row>
    <row r="6" spans="1:12" s="63" customFormat="1" ht="4.05" customHeight="1">
      <c r="A6" s="148"/>
      <c r="B6" s="148"/>
      <c r="C6" s="148"/>
      <c r="D6" s="148"/>
      <c r="E6" s="148"/>
      <c r="F6" s="148"/>
    </row>
    <row r="7" spans="1:12" s="33" customFormat="1" ht="16.05" customHeight="1">
      <c r="A7" s="111" t="s">
        <v>14</v>
      </c>
      <c r="B7" s="213">
        <v>30728</v>
      </c>
      <c r="C7" s="248">
        <v>100</v>
      </c>
      <c r="D7" s="213"/>
      <c r="E7" s="213">
        <v>50154</v>
      </c>
      <c r="F7" s="248">
        <v>100</v>
      </c>
      <c r="G7" s="55"/>
      <c r="H7" s="55"/>
      <c r="I7" s="55"/>
      <c r="J7" s="55"/>
      <c r="K7" s="55"/>
      <c r="L7" s="55"/>
    </row>
    <row r="8" spans="1:12" s="63" customFormat="1" ht="16.05" customHeight="1">
      <c r="A8" s="116" t="s">
        <v>231</v>
      </c>
      <c r="B8" s="215">
        <v>14252</v>
      </c>
      <c r="C8" s="249">
        <v>46.381150741994269</v>
      </c>
      <c r="D8" s="215"/>
      <c r="E8" s="168">
        <v>20530</v>
      </c>
      <c r="F8" s="249">
        <v>40.93392351557204</v>
      </c>
    </row>
    <row r="9" spans="1:12" s="63" customFormat="1" ht="16.05" customHeight="1">
      <c r="A9" s="121" t="s">
        <v>230</v>
      </c>
      <c r="B9" s="215">
        <v>5639</v>
      </c>
      <c r="C9" s="249">
        <v>18.351340796667532</v>
      </c>
      <c r="D9" s="215"/>
      <c r="E9" s="168">
        <v>12709</v>
      </c>
      <c r="F9" s="249">
        <v>25.339952944929617</v>
      </c>
    </row>
    <row r="10" spans="1:12" s="63" customFormat="1" ht="16.05" customHeight="1">
      <c r="A10" s="121" t="s">
        <v>229</v>
      </c>
      <c r="B10" s="215">
        <v>5424</v>
      </c>
      <c r="C10" s="249">
        <v>17.651653215308514</v>
      </c>
      <c r="D10" s="215"/>
      <c r="E10" s="168">
        <v>11563</v>
      </c>
      <c r="F10" s="249">
        <v>23.054990628863102</v>
      </c>
    </row>
    <row r="11" spans="1:12" s="63" customFormat="1" ht="16.05" customHeight="1">
      <c r="A11" s="81" t="s">
        <v>228</v>
      </c>
      <c r="B11" s="223">
        <v>5413</v>
      </c>
      <c r="C11" s="250">
        <v>17.615855246029678</v>
      </c>
      <c r="D11" s="223"/>
      <c r="E11" s="179">
        <v>5352</v>
      </c>
      <c r="F11" s="250">
        <v>10.671132910635244</v>
      </c>
    </row>
    <row r="12" spans="1:12" s="63" customFormat="1" ht="16.05" customHeight="1">
      <c r="A12" s="37" t="s">
        <v>371</v>
      </c>
      <c r="B12" s="37"/>
      <c r="C12" s="37"/>
      <c r="D12" s="37"/>
      <c r="E12" s="37"/>
      <c r="F12" s="37"/>
    </row>
  </sheetData>
  <mergeCells count="4">
    <mergeCell ref="A4:A5"/>
    <mergeCell ref="B4:C4"/>
    <mergeCell ref="E4:F4"/>
    <mergeCell ref="H4:H5"/>
  </mergeCells>
  <hyperlinks>
    <hyperlink ref="H4:H5" location="Índice!A1" display="Índice " xr:uid="{7B6AA125-7169-4680-9647-F8CF33E04B4B}"/>
  </hyperlinks>
  <pageMargins left="0.7" right="0.7" top="0.75" bottom="0.7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93B72-61E7-4B81-AFDC-BDE319CFFFFE}">
  <dimension ref="A1:P27"/>
  <sheetViews>
    <sheetView showGridLines="0" zoomScale="90" zoomScaleNormal="90" workbookViewId="0">
      <selection activeCell="A50" sqref="A50"/>
    </sheetView>
  </sheetViews>
  <sheetFormatPr baseColWidth="10" defaultColWidth="11.44140625" defaultRowHeight="17.399999999999999"/>
  <cols>
    <col min="1" max="1" width="47.6640625" style="24" customWidth="1"/>
    <col min="2" max="2" width="14.109375" style="24" customWidth="1"/>
    <col min="3" max="3" width="13.88671875" style="24" customWidth="1"/>
    <col min="4" max="4" width="5" style="37" customWidth="1"/>
    <col min="5" max="5" width="12.33203125" style="37" customWidth="1"/>
    <col min="6" max="6" width="13.88671875" style="37" customWidth="1"/>
    <col min="7" max="7" width="10.33203125" style="37" customWidth="1"/>
    <col min="8" max="8" width="10.6640625" style="37" customWidth="1"/>
    <col min="9" max="16" width="11.44140625" style="37" customWidth="1"/>
    <col min="17" max="16384" width="11.44140625" style="24"/>
  </cols>
  <sheetData>
    <row r="1" spans="1:16" s="91" customFormat="1" ht="16.95" customHeight="1">
      <c r="A1" s="46" t="s">
        <v>239</v>
      </c>
      <c r="B1" s="58"/>
      <c r="C1" s="58"/>
      <c r="D1" s="58"/>
      <c r="E1" s="58"/>
      <c r="F1" s="58"/>
      <c r="G1" s="58"/>
      <c r="H1" s="58"/>
    </row>
    <row r="2" spans="1:16" s="91" customFormat="1" ht="16.95" customHeight="1">
      <c r="A2" s="161" t="s">
        <v>415</v>
      </c>
      <c r="B2" s="161"/>
      <c r="C2" s="161"/>
      <c r="D2" s="161"/>
      <c r="E2" s="161"/>
      <c r="F2" s="161"/>
      <c r="G2" s="251"/>
      <c r="H2" s="251"/>
    </row>
    <row r="3" spans="1:16" s="37" customFormat="1" ht="13.95" customHeight="1" thickBot="1"/>
    <row r="4" spans="1:16" ht="19.05" customHeight="1">
      <c r="A4" s="424" t="s">
        <v>238</v>
      </c>
      <c r="B4" s="423">
        <v>2024</v>
      </c>
      <c r="C4" s="440"/>
      <c r="D4" s="54"/>
      <c r="E4" s="423">
        <v>2025</v>
      </c>
      <c r="F4" s="440"/>
      <c r="H4" s="409" t="s">
        <v>122</v>
      </c>
    </row>
    <row r="5" spans="1:16" ht="19.05" customHeight="1" thickBot="1">
      <c r="A5" s="426"/>
      <c r="B5" s="342" t="s">
        <v>14</v>
      </c>
      <c r="C5" s="335" t="s">
        <v>75</v>
      </c>
      <c r="D5" s="51"/>
      <c r="E5" s="342" t="s">
        <v>14</v>
      </c>
      <c r="F5" s="335" t="s">
        <v>75</v>
      </c>
      <c r="H5" s="410"/>
    </row>
    <row r="6" spans="1:16" ht="4.05" customHeight="1">
      <c r="A6" s="148"/>
      <c r="B6" s="37"/>
      <c r="C6" s="37"/>
    </row>
    <row r="7" spans="1:16" s="50" customFormat="1" ht="16.05" customHeight="1">
      <c r="A7" s="111" t="s">
        <v>14</v>
      </c>
      <c r="B7" s="196">
        <v>435779</v>
      </c>
      <c r="C7" s="237">
        <v>100</v>
      </c>
      <c r="D7" s="197"/>
      <c r="E7" s="196">
        <v>494564</v>
      </c>
      <c r="F7" s="390">
        <v>100</v>
      </c>
      <c r="G7" s="90"/>
      <c r="H7" s="90"/>
      <c r="I7" s="90"/>
      <c r="J7" s="90"/>
      <c r="K7" s="90"/>
      <c r="L7" s="90"/>
      <c r="M7" s="90"/>
      <c r="N7" s="90"/>
      <c r="O7" s="90"/>
      <c r="P7" s="90"/>
    </row>
    <row r="8" spans="1:16" s="37" customFormat="1" ht="4.05" customHeight="1">
      <c r="A8" s="150"/>
      <c r="B8" s="240"/>
      <c r="C8" s="252"/>
      <c r="D8" s="201"/>
      <c r="E8" s="240"/>
      <c r="F8" s="252"/>
    </row>
    <row r="9" spans="1:16" s="50" customFormat="1" ht="16.05" customHeight="1">
      <c r="A9" s="111" t="s">
        <v>352</v>
      </c>
      <c r="B9" s="203"/>
      <c r="C9" s="253"/>
      <c r="D9" s="197"/>
      <c r="E9" s="203"/>
      <c r="F9" s="253"/>
      <c r="G9" s="90"/>
      <c r="H9" s="90"/>
      <c r="I9" s="90"/>
      <c r="J9" s="90"/>
      <c r="K9" s="90"/>
      <c r="L9" s="90"/>
      <c r="M9" s="90"/>
      <c r="N9" s="90"/>
      <c r="O9" s="90"/>
      <c r="P9" s="90"/>
    </row>
    <row r="10" spans="1:16" s="37" customFormat="1" ht="16.05" customHeight="1">
      <c r="A10" s="214" t="s">
        <v>354</v>
      </c>
      <c r="B10" s="254">
        <v>397594</v>
      </c>
      <c r="C10" s="255">
        <v>91.237530950321144</v>
      </c>
      <c r="D10" s="201"/>
      <c r="E10" s="254">
        <v>435457</v>
      </c>
      <c r="F10" s="255">
        <v>88.048665086823945</v>
      </c>
    </row>
    <row r="11" spans="1:16" s="37" customFormat="1" ht="16.05" customHeight="1">
      <c r="A11" s="214" t="s">
        <v>355</v>
      </c>
      <c r="B11" s="254">
        <v>38185</v>
      </c>
      <c r="C11" s="255">
        <v>8.7624690496788507</v>
      </c>
      <c r="D11" s="201"/>
      <c r="E11" s="254">
        <v>59107</v>
      </c>
      <c r="F11" s="255">
        <v>11.95133491317605</v>
      </c>
    </row>
    <row r="12" spans="1:16" s="50" customFormat="1" ht="16.05" customHeight="1">
      <c r="A12" s="111" t="s">
        <v>237</v>
      </c>
      <c r="B12" s="203"/>
      <c r="C12" s="253"/>
      <c r="D12" s="256"/>
      <c r="E12" s="203"/>
      <c r="F12" s="253"/>
      <c r="G12" s="90"/>
      <c r="H12" s="90"/>
      <c r="I12" s="90"/>
      <c r="J12" s="90"/>
      <c r="K12" s="90"/>
      <c r="L12" s="90"/>
      <c r="M12" s="90"/>
      <c r="N12" s="90"/>
      <c r="O12" s="90"/>
      <c r="P12" s="90"/>
    </row>
    <row r="13" spans="1:16" s="37" customFormat="1" ht="16.05" customHeight="1">
      <c r="A13" s="128" t="s">
        <v>25</v>
      </c>
      <c r="B13" s="254">
        <v>217594</v>
      </c>
      <c r="C13" s="255">
        <v>49.932190399262012</v>
      </c>
      <c r="D13" s="257"/>
      <c r="E13" s="254">
        <v>257848</v>
      </c>
      <c r="F13" s="255">
        <v>52.136427236919793</v>
      </c>
      <c r="H13" s="254"/>
      <c r="I13" s="255"/>
    </row>
    <row r="14" spans="1:16" s="37" customFormat="1" ht="16.05" customHeight="1">
      <c r="A14" s="128" t="s">
        <v>356</v>
      </c>
      <c r="B14" s="254">
        <v>218185</v>
      </c>
      <c r="C14" s="255">
        <v>50.067809600737988</v>
      </c>
      <c r="D14" s="257"/>
      <c r="E14" s="254">
        <v>236716</v>
      </c>
      <c r="F14" s="255">
        <v>47.863572763080207</v>
      </c>
    </row>
    <row r="15" spans="1:16" s="50" customFormat="1" ht="16.05" customHeight="1">
      <c r="A15" s="111" t="s">
        <v>236</v>
      </c>
      <c r="B15" s="203"/>
      <c r="C15" s="253"/>
      <c r="D15" s="256"/>
      <c r="E15" s="203"/>
      <c r="F15" s="253"/>
      <c r="G15" s="90"/>
      <c r="H15" s="90"/>
      <c r="I15" s="90"/>
      <c r="J15" s="90"/>
      <c r="K15" s="90"/>
      <c r="L15" s="90"/>
      <c r="M15" s="90"/>
      <c r="N15" s="90"/>
      <c r="O15" s="90"/>
      <c r="P15" s="90"/>
    </row>
    <row r="16" spans="1:16" ht="16.05" customHeight="1">
      <c r="A16" s="128" t="s">
        <v>235</v>
      </c>
      <c r="B16" s="254">
        <v>81115</v>
      </c>
      <c r="C16" s="255">
        <v>18.613792771106453</v>
      </c>
      <c r="D16" s="257"/>
      <c r="E16" s="254">
        <v>89274</v>
      </c>
      <c r="F16" s="255">
        <v>18.05105102676297</v>
      </c>
    </row>
    <row r="17" spans="1:6" ht="16.05" customHeight="1">
      <c r="A17" s="62" t="s">
        <v>357</v>
      </c>
      <c r="B17" s="258">
        <v>354664</v>
      </c>
      <c r="C17" s="259">
        <v>81.386207228893554</v>
      </c>
      <c r="D17" s="260"/>
      <c r="E17" s="258">
        <v>405290</v>
      </c>
      <c r="F17" s="259">
        <v>81.948948973237037</v>
      </c>
    </row>
    <row r="18" spans="1:6" s="37" customFormat="1" ht="16.05" customHeight="1">
      <c r="A18" s="37" t="s">
        <v>234</v>
      </c>
      <c r="B18" s="63"/>
      <c r="C18" s="63"/>
    </row>
    <row r="19" spans="1:6" s="37" customFormat="1" ht="16.05" customHeight="1">
      <c r="A19" s="37" t="s">
        <v>416</v>
      </c>
      <c r="B19" s="136"/>
      <c r="C19" s="136"/>
    </row>
    <row r="20" spans="1:6" s="37" customFormat="1"/>
    <row r="21" spans="1:6" s="37" customFormat="1"/>
    <row r="22" spans="1:6" s="37" customFormat="1"/>
    <row r="23" spans="1:6" s="37" customFormat="1"/>
    <row r="24" spans="1:6" s="37" customFormat="1"/>
    <row r="25" spans="1:6" s="37" customFormat="1"/>
    <row r="26" spans="1:6" s="37" customFormat="1"/>
    <row r="27" spans="1:6" s="37" customFormat="1"/>
  </sheetData>
  <mergeCells count="4">
    <mergeCell ref="A4:A5"/>
    <mergeCell ref="B4:C4"/>
    <mergeCell ref="E4:F4"/>
    <mergeCell ref="H4:H5"/>
  </mergeCells>
  <hyperlinks>
    <hyperlink ref="H4:H5" location="Índice!A1" display="Índice " xr:uid="{047676A9-0D75-4BF3-A9AB-FE8B64D13179}"/>
  </hyperlinks>
  <pageMargins left="0.7" right="0.7" top="0.75" bottom="0.7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46699-29CC-4276-943A-CE0EE64A1D38}">
  <dimension ref="A1:I30"/>
  <sheetViews>
    <sheetView showGridLines="0" zoomScale="90" zoomScaleNormal="90" zoomScaleSheetLayoutView="84" workbookViewId="0">
      <selection activeCell="A86" sqref="A86"/>
    </sheetView>
  </sheetViews>
  <sheetFormatPr baseColWidth="10" defaultColWidth="11.44140625" defaultRowHeight="17.399999999999999" customHeight="1"/>
  <cols>
    <col min="1" max="1" width="44.88671875" style="24" customWidth="1"/>
    <col min="2" max="2" width="14.109375" style="24" customWidth="1"/>
    <col min="3" max="3" width="13.88671875" style="24" customWidth="1"/>
    <col min="4" max="4" width="5" style="37" customWidth="1"/>
    <col min="5" max="5" width="12.33203125" style="37" customWidth="1"/>
    <col min="6" max="6" width="13.88671875" style="37" customWidth="1"/>
    <col min="7" max="7" width="11.44140625" style="37" customWidth="1"/>
    <col min="8" max="8" width="10.6640625" style="37" customWidth="1"/>
    <col min="9" max="9" width="11.44140625" style="37" customWidth="1"/>
    <col min="10" max="16384" width="11.44140625" style="24"/>
  </cols>
  <sheetData>
    <row r="1" spans="1:9" s="91" customFormat="1" ht="16.95" customHeight="1">
      <c r="A1" s="46" t="s">
        <v>255</v>
      </c>
      <c r="B1" s="58"/>
      <c r="C1" s="58"/>
      <c r="D1" s="58"/>
      <c r="E1" s="58"/>
      <c r="F1" s="58"/>
      <c r="G1" s="58"/>
      <c r="H1" s="58"/>
    </row>
    <row r="2" spans="1:9" s="91" customFormat="1" ht="16.95" customHeight="1">
      <c r="A2" s="108" t="s">
        <v>417</v>
      </c>
      <c r="B2" s="108"/>
      <c r="C2" s="108"/>
      <c r="D2" s="108"/>
      <c r="E2" s="108"/>
      <c r="F2" s="108"/>
      <c r="G2" s="251"/>
      <c r="H2" s="251"/>
    </row>
    <row r="3" spans="1:9" s="37" customFormat="1" ht="13.95" customHeight="1" thickBot="1"/>
    <row r="4" spans="1:9" ht="19.05" customHeight="1">
      <c r="A4" s="415" t="s">
        <v>254</v>
      </c>
      <c r="B4" s="418">
        <v>2024</v>
      </c>
      <c r="C4" s="419"/>
      <c r="D4" s="54"/>
      <c r="E4" s="418">
        <v>2025</v>
      </c>
      <c r="F4" s="419"/>
      <c r="H4" s="409" t="s">
        <v>122</v>
      </c>
    </row>
    <row r="5" spans="1:9" ht="19.05" customHeight="1" thickBot="1">
      <c r="A5" s="417"/>
      <c r="B5" s="340" t="s">
        <v>14</v>
      </c>
      <c r="C5" s="336" t="s">
        <v>306</v>
      </c>
      <c r="D5" s="51"/>
      <c r="E5" s="340" t="s">
        <v>14</v>
      </c>
      <c r="F5" s="336" t="s">
        <v>306</v>
      </c>
      <c r="H5" s="410"/>
    </row>
    <row r="6" spans="1:9" ht="4.05" customHeight="1">
      <c r="A6" s="148"/>
      <c r="B6" s="37"/>
      <c r="C6" s="37"/>
      <c r="H6" s="261"/>
    </row>
    <row r="7" spans="1:9" s="50" customFormat="1" ht="16.05" customHeight="1">
      <c r="A7" s="111" t="s">
        <v>253</v>
      </c>
      <c r="B7" s="262">
        <v>38185</v>
      </c>
      <c r="C7" s="237">
        <v>100</v>
      </c>
      <c r="D7" s="263"/>
      <c r="E7" s="143">
        <v>59107</v>
      </c>
      <c r="F7" s="237">
        <v>100</v>
      </c>
      <c r="G7" s="90"/>
      <c r="H7" s="91"/>
      <c r="I7" s="90"/>
    </row>
    <row r="8" spans="1:9" s="37" customFormat="1" ht="4.05" customHeight="1">
      <c r="A8" s="150"/>
      <c r="B8" s="264"/>
      <c r="C8" s="264"/>
      <c r="D8" s="265"/>
      <c r="E8" s="240"/>
      <c r="F8" s="264"/>
      <c r="H8" s="261"/>
    </row>
    <row r="9" spans="1:9" s="50" customFormat="1" ht="16.05" customHeight="1">
      <c r="A9" s="111" t="s">
        <v>252</v>
      </c>
      <c r="B9" s="262"/>
      <c r="C9" s="262"/>
      <c r="D9" s="263"/>
      <c r="E9" s="196"/>
      <c r="F9" s="262"/>
      <c r="G9" s="90"/>
      <c r="H9" s="90"/>
      <c r="I9" s="90"/>
    </row>
    <row r="10" spans="1:9" s="37" customFormat="1" ht="16.05" customHeight="1">
      <c r="A10" s="128" t="s">
        <v>251</v>
      </c>
      <c r="B10" s="266">
        <v>15254</v>
      </c>
      <c r="C10" s="255">
        <v>39.947623412334686</v>
      </c>
      <c r="D10" s="265"/>
      <c r="E10" s="169">
        <v>20596</v>
      </c>
      <c r="F10" s="255">
        <v>34.845280592823187</v>
      </c>
    </row>
    <row r="11" spans="1:9" s="37" customFormat="1" ht="16.05" customHeight="1">
      <c r="A11" s="214" t="s">
        <v>250</v>
      </c>
      <c r="B11" s="266">
        <v>5239</v>
      </c>
      <c r="C11" s="255">
        <v>13.720047138928898</v>
      </c>
      <c r="D11" s="265"/>
      <c r="E11" s="169">
        <v>11220</v>
      </c>
      <c r="F11" s="255">
        <v>18.98252322059993</v>
      </c>
    </row>
    <row r="12" spans="1:9" s="37" customFormat="1" ht="16.05" customHeight="1">
      <c r="A12" s="214" t="s">
        <v>247</v>
      </c>
      <c r="B12" s="266">
        <v>5994</v>
      </c>
      <c r="C12" s="255">
        <v>15.697263323294489</v>
      </c>
      <c r="D12" s="265"/>
      <c r="E12" s="169">
        <v>9125</v>
      </c>
      <c r="F12" s="255">
        <v>15.438103777894327</v>
      </c>
      <c r="H12" s="255"/>
    </row>
    <row r="13" spans="1:9" s="37" customFormat="1" ht="16.05" customHeight="1">
      <c r="A13" s="214" t="s">
        <v>248</v>
      </c>
      <c r="B13" s="266">
        <v>5126</v>
      </c>
      <c r="C13" s="255">
        <v>13.424119418619876</v>
      </c>
      <c r="D13" s="265"/>
      <c r="E13" s="169">
        <v>7594</v>
      </c>
      <c r="F13" s="255">
        <v>12.847886037186798</v>
      </c>
    </row>
    <row r="14" spans="1:9" s="37" customFormat="1" ht="16.05" customHeight="1">
      <c r="A14" s="214" t="s">
        <v>249</v>
      </c>
      <c r="B14" s="266">
        <v>4942</v>
      </c>
      <c r="C14" s="255">
        <v>12.942254812098991</v>
      </c>
      <c r="D14" s="265"/>
      <c r="E14" s="169">
        <v>5850</v>
      </c>
      <c r="F14" s="255">
        <v>9.8973048877459515</v>
      </c>
    </row>
    <row r="15" spans="1:9" s="37" customFormat="1" ht="16.05" customHeight="1">
      <c r="A15" s="128" t="s">
        <v>353</v>
      </c>
      <c r="B15" s="266">
        <v>1630</v>
      </c>
      <c r="C15" s="255">
        <v>4.2686918947230588</v>
      </c>
      <c r="D15" s="267"/>
      <c r="E15" s="169">
        <v>4722</v>
      </c>
      <c r="F15" s="255">
        <v>7.9889014837498094</v>
      </c>
    </row>
    <row r="16" spans="1:9" s="50" customFormat="1" ht="16.05" customHeight="1">
      <c r="A16" s="111" t="s">
        <v>246</v>
      </c>
      <c r="B16" s="262"/>
      <c r="C16" s="262"/>
      <c r="D16" s="268"/>
      <c r="E16" s="196"/>
      <c r="F16" s="262"/>
      <c r="G16" s="90"/>
      <c r="H16" s="90"/>
      <c r="I16" s="90"/>
    </row>
    <row r="17" spans="1:9" s="37" customFormat="1" ht="16.05" customHeight="1">
      <c r="A17" s="389" t="s">
        <v>244</v>
      </c>
      <c r="B17" s="266">
        <v>15206</v>
      </c>
      <c r="C17" s="255">
        <v>39.821919601937935</v>
      </c>
      <c r="D17" s="267"/>
      <c r="E17" s="254">
        <v>26519</v>
      </c>
      <c r="F17" s="255">
        <v>44.866090310792288</v>
      </c>
    </row>
    <row r="18" spans="1:9" s="37" customFormat="1" ht="16.05" customHeight="1">
      <c r="A18" s="389" t="s">
        <v>245</v>
      </c>
      <c r="B18" s="266">
        <v>16445</v>
      </c>
      <c r="C18" s="255">
        <v>43.066649207804112</v>
      </c>
      <c r="D18" s="267"/>
      <c r="E18" s="254">
        <v>21381</v>
      </c>
      <c r="F18" s="255">
        <v>36.173380479469436</v>
      </c>
      <c r="H18" s="255"/>
    </row>
    <row r="19" spans="1:9" ht="16.05" customHeight="1">
      <c r="A19" s="214" t="s">
        <v>243</v>
      </c>
      <c r="B19" s="266">
        <v>6534</v>
      </c>
      <c r="C19" s="255">
        <v>17.111431190257957</v>
      </c>
      <c r="D19" s="267"/>
      <c r="E19" s="254">
        <v>11207</v>
      </c>
      <c r="F19" s="255">
        <v>18.960529209738272</v>
      </c>
    </row>
    <row r="20" spans="1:9" ht="16.05" customHeight="1">
      <c r="A20" s="214" t="s">
        <v>310</v>
      </c>
      <c r="B20" s="400" t="s">
        <v>165</v>
      </c>
      <c r="C20" s="354">
        <v>0</v>
      </c>
      <c r="D20" s="267"/>
      <c r="E20" s="401" t="s">
        <v>165</v>
      </c>
      <c r="F20" s="354">
        <v>0</v>
      </c>
    </row>
    <row r="21" spans="1:9" s="50" customFormat="1" ht="16.05" customHeight="1">
      <c r="A21" s="111" t="s">
        <v>242</v>
      </c>
      <c r="B21" s="262"/>
      <c r="C21" s="262"/>
      <c r="D21" s="268"/>
      <c r="E21" s="196"/>
      <c r="F21" s="262"/>
      <c r="G21" s="90"/>
      <c r="H21" s="90"/>
      <c r="I21" s="90"/>
    </row>
    <row r="22" spans="1:9" ht="16.05" customHeight="1">
      <c r="A22" s="29" t="s">
        <v>307</v>
      </c>
      <c r="B22" s="391">
        <v>30728</v>
      </c>
      <c r="C22" s="255">
        <v>80.471389288987822</v>
      </c>
      <c r="D22" s="267"/>
      <c r="E22" s="269">
        <v>50154</v>
      </c>
      <c r="F22" s="255">
        <v>84.852893904275291</v>
      </c>
    </row>
    <row r="23" spans="1:9" ht="16.05" customHeight="1">
      <c r="A23" s="29" t="s">
        <v>308</v>
      </c>
      <c r="B23" s="266">
        <v>5761</v>
      </c>
      <c r="C23" s="255">
        <v>15.087076076993583</v>
      </c>
      <c r="D23" s="267"/>
      <c r="E23" s="169">
        <v>7945</v>
      </c>
      <c r="F23" s="255">
        <v>13.441724330451555</v>
      </c>
    </row>
    <row r="24" spans="1:9" ht="16.05" customHeight="1">
      <c r="A24" s="62" t="s">
        <v>57</v>
      </c>
      <c r="B24" s="270">
        <v>1696</v>
      </c>
      <c r="C24" s="259">
        <v>4.4415346340185939</v>
      </c>
      <c r="D24" s="271"/>
      <c r="E24" s="180">
        <v>1008</v>
      </c>
      <c r="F24" s="259">
        <v>1.7053817652731487</v>
      </c>
    </row>
    <row r="25" spans="1:9" s="37" customFormat="1" ht="16.05" customHeight="1">
      <c r="A25" s="37" t="s">
        <v>241</v>
      </c>
      <c r="B25" s="63"/>
      <c r="C25" s="63"/>
    </row>
    <row r="26" spans="1:9" s="37" customFormat="1" ht="16.05" customHeight="1">
      <c r="A26" s="37" t="s">
        <v>240</v>
      </c>
      <c r="B26" s="63"/>
      <c r="C26" s="63"/>
    </row>
    <row r="27" spans="1:9" s="37" customFormat="1" ht="16.05" customHeight="1">
      <c r="A27" s="37" t="s">
        <v>371</v>
      </c>
      <c r="B27" s="136"/>
      <c r="C27" s="136"/>
    </row>
    <row r="29" spans="1:9" ht="17.399999999999999" customHeight="1">
      <c r="A29" s="392"/>
      <c r="E29" s="254"/>
      <c r="F29" s="255"/>
    </row>
    <row r="30" spans="1:9" ht="17.399999999999999" customHeight="1">
      <c r="A30" s="392"/>
    </row>
  </sheetData>
  <mergeCells count="4">
    <mergeCell ref="A4:A5"/>
    <mergeCell ref="B4:C4"/>
    <mergeCell ref="E4:F4"/>
    <mergeCell ref="H4:H5"/>
  </mergeCells>
  <hyperlinks>
    <hyperlink ref="H4:H5" location="Índice!A1" display="Índice " xr:uid="{5EB948D2-420A-4BDD-ABE0-E76FE2D55FF2}"/>
  </hyperlink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34C0F-5C22-41E3-A174-DF612465AAB0}">
  <dimension ref="A1:L15"/>
  <sheetViews>
    <sheetView showGridLines="0" zoomScale="90" zoomScaleNormal="90" workbookViewId="0">
      <selection activeCell="A106" sqref="A106"/>
    </sheetView>
  </sheetViews>
  <sheetFormatPr baseColWidth="10" defaultColWidth="11.5546875" defaultRowHeight="17.399999999999999" customHeight="1"/>
  <cols>
    <col min="1" max="1" width="40.44140625" style="29" customWidth="1"/>
    <col min="2" max="2" width="10.33203125" style="29" customWidth="1"/>
    <col min="3" max="3" width="14.21875" style="29" customWidth="1"/>
    <col min="4" max="4" width="10.6640625" style="29" customWidth="1"/>
    <col min="5" max="5" width="5" style="29" customWidth="1"/>
    <col min="6" max="6" width="10.6640625" style="29" customWidth="1"/>
    <col min="7" max="7" width="14.5546875" style="63" customWidth="1"/>
    <col min="8" max="8" width="11" style="63" customWidth="1"/>
    <col min="9" max="9" width="10.21875" style="63" customWidth="1"/>
    <col min="10" max="10" width="10.6640625" style="63" customWidth="1"/>
    <col min="11" max="12" width="11.5546875" style="63" customWidth="1"/>
    <col min="13" max="16384" width="11.5546875" style="29"/>
  </cols>
  <sheetData>
    <row r="1" spans="1:12" s="92" customFormat="1" ht="16.95" customHeight="1">
      <c r="A1" s="46" t="s">
        <v>261</v>
      </c>
      <c r="B1" s="58"/>
      <c r="C1" s="58"/>
      <c r="D1" s="58"/>
      <c r="E1" s="58"/>
      <c r="F1" s="58"/>
    </row>
    <row r="2" spans="1:12" s="92" customFormat="1" ht="16.95" customHeight="1">
      <c r="A2" s="161" t="s">
        <v>418</v>
      </c>
      <c r="B2" s="108"/>
      <c r="C2" s="108"/>
      <c r="D2" s="108"/>
      <c r="E2" s="108"/>
      <c r="F2" s="108"/>
      <c r="G2" s="108"/>
      <c r="H2" s="108"/>
    </row>
    <row r="3" spans="1:12" s="63" customFormat="1" ht="13.95" customHeight="1" thickBot="1">
      <c r="A3" s="147"/>
      <c r="B3" s="147"/>
      <c r="C3" s="147"/>
    </row>
    <row r="4" spans="1:12" ht="19.05" customHeight="1">
      <c r="A4" s="424" t="s">
        <v>260</v>
      </c>
      <c r="B4" s="418">
        <v>2024</v>
      </c>
      <c r="C4" s="419"/>
      <c r="D4" s="419"/>
      <c r="E4" s="54"/>
      <c r="F4" s="418">
        <v>2025</v>
      </c>
      <c r="G4" s="419"/>
      <c r="H4" s="419"/>
      <c r="J4" s="409" t="s">
        <v>122</v>
      </c>
    </row>
    <row r="5" spans="1:12" s="63" customFormat="1" ht="19.05" customHeight="1" thickBot="1">
      <c r="A5" s="428"/>
      <c r="B5" s="341" t="s">
        <v>14</v>
      </c>
      <c r="C5" s="338" t="s">
        <v>363</v>
      </c>
      <c r="D5" s="341" t="s">
        <v>364</v>
      </c>
      <c r="E5" s="132"/>
      <c r="F5" s="341" t="s">
        <v>14</v>
      </c>
      <c r="G5" s="338" t="s">
        <v>363</v>
      </c>
      <c r="H5" s="341" t="s">
        <v>364</v>
      </c>
      <c r="J5" s="410"/>
    </row>
    <row r="6" spans="1:12" s="63" customFormat="1" ht="19.05" customHeight="1">
      <c r="A6" s="426"/>
      <c r="B6" s="340" t="s">
        <v>365</v>
      </c>
      <c r="C6" s="340" t="s">
        <v>258</v>
      </c>
      <c r="D6" s="340" t="s">
        <v>259</v>
      </c>
      <c r="E6" s="51"/>
      <c r="F6" s="340" t="s">
        <v>365</v>
      </c>
      <c r="G6" s="340" t="s">
        <v>258</v>
      </c>
      <c r="H6" s="340" t="s">
        <v>259</v>
      </c>
    </row>
    <row r="7" spans="1:12" s="63" customFormat="1" ht="4.05" customHeight="1">
      <c r="A7" s="148"/>
      <c r="B7" s="195"/>
      <c r="C7" s="195"/>
      <c r="D7" s="195"/>
      <c r="F7" s="195"/>
      <c r="G7" s="195"/>
      <c r="H7" s="272"/>
    </row>
    <row r="8" spans="1:12" s="33" customFormat="1" ht="16.05" customHeight="1">
      <c r="A8" s="111" t="s">
        <v>14</v>
      </c>
      <c r="B8" s="273">
        <v>100</v>
      </c>
      <c r="C8" s="213">
        <v>6209168.4405102823</v>
      </c>
      <c r="D8" s="274">
        <v>55.987482043915442</v>
      </c>
      <c r="E8" s="197"/>
      <c r="F8" s="273">
        <v>100</v>
      </c>
      <c r="G8" s="213">
        <v>7003248.3581790868</v>
      </c>
      <c r="H8" s="274">
        <v>60.490990895392507</v>
      </c>
      <c r="I8" s="275"/>
      <c r="J8" s="55"/>
      <c r="K8" s="55"/>
      <c r="L8" s="55"/>
    </row>
    <row r="9" spans="1:12" s="63" customFormat="1" ht="16.05" customHeight="1">
      <c r="A9" s="121" t="s">
        <v>251</v>
      </c>
      <c r="B9" s="249">
        <v>47.350111254170834</v>
      </c>
      <c r="C9" s="215">
        <v>9280102.7221366167</v>
      </c>
      <c r="D9" s="276">
        <v>77.044478685156633</v>
      </c>
      <c r="E9" s="201"/>
      <c r="F9" s="249">
        <v>46.822614082311183</v>
      </c>
      <c r="G9" s="215">
        <v>10579974.175221125</v>
      </c>
      <c r="H9" s="276">
        <v>80.14713667764218</v>
      </c>
      <c r="I9" s="85"/>
    </row>
    <row r="10" spans="1:12" s="63" customFormat="1" ht="16.05" customHeight="1">
      <c r="A10" s="121" t="s">
        <v>257</v>
      </c>
      <c r="B10" s="249">
        <v>29.493257763203307</v>
      </c>
      <c r="C10" s="215">
        <v>6129153.4516937146</v>
      </c>
      <c r="D10" s="276">
        <v>50.730191972076796</v>
      </c>
      <c r="E10" s="201"/>
      <c r="F10" s="249">
        <v>28.916327646091116</v>
      </c>
      <c r="G10" s="215">
        <v>6540650.4879467497</v>
      </c>
      <c r="H10" s="276">
        <v>58.703802535023371</v>
      </c>
      <c r="I10" s="85"/>
    </row>
    <row r="11" spans="1:12" s="63" customFormat="1" ht="16.05" customHeight="1">
      <c r="A11" s="121" t="s">
        <v>249</v>
      </c>
      <c r="B11" s="249">
        <v>17.028561636082461</v>
      </c>
      <c r="C11" s="215">
        <v>7757808.0229226351</v>
      </c>
      <c r="D11" s="276">
        <v>67.489971346704877</v>
      </c>
      <c r="E11" s="201"/>
      <c r="F11" s="249">
        <v>13.197348919967371</v>
      </c>
      <c r="G11" s="215">
        <v>8623795.7430918589</v>
      </c>
      <c r="H11" s="276">
        <v>74.037728194726157</v>
      </c>
      <c r="I11" s="85"/>
    </row>
    <row r="12" spans="1:12" s="63" customFormat="1" ht="16.05" customHeight="1">
      <c r="A12" s="121" t="s">
        <v>247</v>
      </c>
      <c r="B12" s="249">
        <v>4.9025938454028344</v>
      </c>
      <c r="C12" s="215">
        <v>1560547.2138805471</v>
      </c>
      <c r="D12" s="276">
        <v>17.129273084479369</v>
      </c>
      <c r="E12" s="201"/>
      <c r="F12" s="249">
        <v>4.1056742610996313</v>
      </c>
      <c r="G12" s="215">
        <v>1574722.1917808217</v>
      </c>
      <c r="H12" s="276">
        <v>16.549178044023403</v>
      </c>
      <c r="I12" s="85"/>
    </row>
    <row r="13" spans="1:12" s="63" customFormat="1" ht="16.05" customHeight="1">
      <c r="A13" s="81" t="s">
        <v>311</v>
      </c>
      <c r="B13" s="250">
        <v>1.2254755011405529</v>
      </c>
      <c r="C13" s="223">
        <v>1434447.8527607364</v>
      </c>
      <c r="D13" s="277">
        <v>49.737423312883436</v>
      </c>
      <c r="E13" s="208"/>
      <c r="F13" s="250">
        <v>6.9580350905307506</v>
      </c>
      <c r="G13" s="223">
        <v>5373398.4333627541</v>
      </c>
      <c r="H13" s="277">
        <v>54.084289496910849</v>
      </c>
    </row>
    <row r="14" spans="1:12" s="63" customFormat="1" ht="16.05" customHeight="1">
      <c r="A14" s="37" t="s">
        <v>256</v>
      </c>
      <c r="B14" s="37"/>
      <c r="C14" s="37"/>
      <c r="D14" s="37"/>
      <c r="E14" s="37"/>
      <c r="F14" s="37"/>
      <c r="G14" s="37"/>
      <c r="H14" s="37"/>
    </row>
    <row r="15" spans="1:12" s="63" customFormat="1" ht="16.05" customHeight="1">
      <c r="A15" s="37" t="s">
        <v>371</v>
      </c>
      <c r="B15" s="37"/>
      <c r="C15" s="37"/>
      <c r="D15" s="37"/>
      <c r="E15" s="37"/>
      <c r="F15" s="37"/>
      <c r="G15" s="37"/>
      <c r="H15" s="37"/>
    </row>
  </sheetData>
  <mergeCells count="4">
    <mergeCell ref="B4:D4"/>
    <mergeCell ref="F4:H4"/>
    <mergeCell ref="J4:J5"/>
    <mergeCell ref="A4:A6"/>
  </mergeCells>
  <hyperlinks>
    <hyperlink ref="J4:J5" location="Índice!A1" display="Índice " xr:uid="{DA6A5BDA-8235-4EA5-90D0-24ACA90F938F}"/>
  </hyperlinks>
  <pageMargins left="0.7" right="0.7" top="0.75" bottom="0.75" header="0.3" footer="0.3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C28"/>
  <sheetViews>
    <sheetView showGridLines="0" zoomScale="90" zoomScaleNormal="90" workbookViewId="0">
      <selection activeCell="Q4" sqref="Q4:Q5"/>
    </sheetView>
  </sheetViews>
  <sheetFormatPr baseColWidth="10" defaultColWidth="11.5546875" defaultRowHeight="17.399999999999999"/>
  <cols>
    <col min="1" max="1" width="24.6640625" style="29" customWidth="1"/>
    <col min="2" max="2" width="9.88671875" style="29" customWidth="1"/>
    <col min="3" max="3" width="9.109375" style="29" customWidth="1"/>
    <col min="4" max="4" width="5" style="29" customWidth="1"/>
    <col min="5" max="5" width="9.88671875" style="29" customWidth="1"/>
    <col min="6" max="6" width="9.109375" style="29" customWidth="1"/>
    <col min="7" max="7" width="5" style="29" customWidth="1"/>
    <col min="8" max="8" width="9.88671875" style="29" customWidth="1"/>
    <col min="9" max="9" width="9.109375" style="29" customWidth="1"/>
    <col min="10" max="10" width="5" style="29" customWidth="1"/>
    <col min="11" max="11" width="9.88671875" style="29" customWidth="1"/>
    <col min="12" max="12" width="9.109375" style="29" customWidth="1"/>
    <col min="13" max="13" width="5" style="29" customWidth="1"/>
    <col min="14" max="14" width="9.88671875" style="29" customWidth="1"/>
    <col min="15" max="15" width="9.109375" style="29" customWidth="1"/>
    <col min="16" max="16" width="11.88671875" style="63" customWidth="1"/>
    <col min="17" max="17" width="10.6640625" style="63" customWidth="1"/>
    <col min="18" max="18" width="9" style="63" customWidth="1"/>
    <col min="19" max="19" width="9.88671875" style="29" customWidth="1"/>
    <col min="20" max="20" width="9" style="29" customWidth="1"/>
    <col min="21" max="21" width="9.88671875" style="29" customWidth="1"/>
    <col min="22" max="22" width="9" style="29" customWidth="1"/>
    <col min="23" max="23" width="9.88671875" style="29" customWidth="1"/>
    <col min="24" max="24" width="9" style="29" customWidth="1"/>
    <col min="25" max="25" width="9.88671875" style="29" customWidth="1"/>
    <col min="26" max="26" width="9" style="29" customWidth="1"/>
    <col min="27" max="27" width="12" style="29" customWidth="1"/>
    <col min="28" max="28" width="14.6640625" style="29" customWidth="1"/>
    <col min="29" max="31" width="6.44140625" style="29" customWidth="1"/>
    <col min="32" max="16384" width="11.5546875" style="29"/>
  </cols>
  <sheetData>
    <row r="1" spans="1:29" s="92" customFormat="1" ht="16.95" customHeight="1">
      <c r="A1" s="46" t="s">
        <v>267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</row>
    <row r="2" spans="1:29" s="92" customFormat="1" ht="19.95" customHeight="1">
      <c r="A2" s="45" t="s">
        <v>420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94"/>
      <c r="Q2" s="94"/>
      <c r="R2" s="94"/>
      <c r="S2" s="94"/>
      <c r="T2" s="94"/>
      <c r="U2" s="94"/>
      <c r="V2" s="94"/>
      <c r="W2" s="94"/>
      <c r="X2" s="94"/>
      <c r="Y2" s="94"/>
      <c r="Z2" s="93"/>
    </row>
    <row r="3" spans="1:29" s="63" customFormat="1" ht="13.95" customHeight="1" thickBot="1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29" s="89" customFormat="1" ht="19.05" customHeight="1">
      <c r="A4" s="424" t="s">
        <v>266</v>
      </c>
      <c r="B4" s="438" t="s">
        <v>14</v>
      </c>
      <c r="C4" s="438"/>
      <c r="D4" s="341"/>
      <c r="E4" s="419" t="s">
        <v>142</v>
      </c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63"/>
      <c r="Q4" s="409" t="s">
        <v>122</v>
      </c>
      <c r="R4" s="63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</row>
    <row r="5" spans="1:29" ht="19.05" customHeight="1" thickBot="1">
      <c r="A5" s="428"/>
      <c r="B5" s="432"/>
      <c r="C5" s="432"/>
      <c r="D5" s="339"/>
      <c r="E5" s="432" t="s">
        <v>8</v>
      </c>
      <c r="F5" s="432"/>
      <c r="G5" s="339"/>
      <c r="H5" s="432" t="s">
        <v>10</v>
      </c>
      <c r="I5" s="432"/>
      <c r="J5" s="339"/>
      <c r="K5" s="432" t="s">
        <v>9</v>
      </c>
      <c r="L5" s="432"/>
      <c r="M5" s="339"/>
      <c r="N5" s="432" t="s">
        <v>11</v>
      </c>
      <c r="O5" s="432"/>
      <c r="Q5" s="410"/>
    </row>
    <row r="6" spans="1:29" s="89" customFormat="1" ht="19.05" customHeight="1">
      <c r="A6" s="426"/>
      <c r="B6" s="340" t="s">
        <v>14</v>
      </c>
      <c r="C6" s="340" t="s">
        <v>265</v>
      </c>
      <c r="D6" s="340"/>
      <c r="E6" s="340" t="s">
        <v>14</v>
      </c>
      <c r="F6" s="340" t="s">
        <v>75</v>
      </c>
      <c r="G6" s="340"/>
      <c r="H6" s="340" t="s">
        <v>14</v>
      </c>
      <c r="I6" s="340" t="s">
        <v>75</v>
      </c>
      <c r="J6" s="340"/>
      <c r="K6" s="340" t="s">
        <v>14</v>
      </c>
      <c r="L6" s="340" t="s">
        <v>75</v>
      </c>
      <c r="M6" s="340"/>
      <c r="N6" s="340" t="s">
        <v>14</v>
      </c>
      <c r="O6" s="340" t="s">
        <v>75</v>
      </c>
      <c r="P6" s="63"/>
      <c r="Q6" s="63"/>
      <c r="R6" s="63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</row>
    <row r="7" spans="1:29" s="60" customFormat="1" ht="4.05" customHeight="1">
      <c r="A7" s="65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73"/>
      <c r="O7" s="7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</row>
    <row r="8" spans="1:29" s="88" customFormat="1" ht="16.05" customHeight="1">
      <c r="A8" s="40">
        <v>2024</v>
      </c>
      <c r="B8" s="82"/>
      <c r="C8" s="71"/>
      <c r="D8" s="71"/>
      <c r="E8" s="82"/>
      <c r="F8" s="71"/>
      <c r="G8" s="71"/>
      <c r="H8" s="82"/>
      <c r="I8" s="71"/>
      <c r="J8" s="71"/>
      <c r="K8" s="82"/>
      <c r="L8" s="71"/>
      <c r="M8" s="71"/>
      <c r="N8" s="82"/>
      <c r="O8" s="71"/>
      <c r="P8" s="55"/>
      <c r="Q8" s="55"/>
      <c r="R8" s="55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</row>
    <row r="9" spans="1:29" s="60" customFormat="1" ht="4.05" customHeight="1">
      <c r="A9" s="64"/>
      <c r="B9" s="87"/>
      <c r="C9" s="96"/>
      <c r="D9" s="96"/>
      <c r="E9" s="87"/>
      <c r="F9" s="96"/>
      <c r="G9" s="96"/>
      <c r="H9" s="87"/>
      <c r="I9" s="96"/>
      <c r="J9" s="96"/>
      <c r="K9" s="87"/>
      <c r="L9" s="96"/>
      <c r="M9" s="96"/>
      <c r="N9" s="87"/>
      <c r="O9" s="96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</row>
    <row r="10" spans="1:29" s="88" customFormat="1" ht="16.05" customHeight="1">
      <c r="A10" s="40" t="s">
        <v>14</v>
      </c>
      <c r="B10" s="295">
        <v>435779</v>
      </c>
      <c r="C10" s="403" t="s">
        <v>165</v>
      </c>
      <c r="D10" s="295"/>
      <c r="E10" s="393">
        <v>50902</v>
      </c>
      <c r="F10" s="403" t="s">
        <v>165</v>
      </c>
      <c r="G10" s="295"/>
      <c r="H10" s="393">
        <v>82936</v>
      </c>
      <c r="I10" s="403" t="s">
        <v>165</v>
      </c>
      <c r="J10" s="394"/>
      <c r="K10" s="393">
        <v>88534</v>
      </c>
      <c r="L10" s="403" t="s">
        <v>165</v>
      </c>
      <c r="M10" s="295"/>
      <c r="N10" s="393">
        <v>213407</v>
      </c>
      <c r="O10" s="403" t="s">
        <v>165</v>
      </c>
      <c r="P10" s="55"/>
      <c r="Q10" s="55"/>
      <c r="R10" s="55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</row>
    <row r="11" spans="1:29" s="60" customFormat="1" ht="16.05" customHeight="1">
      <c r="A11" s="39" t="s">
        <v>34</v>
      </c>
      <c r="B11" s="297">
        <v>410811</v>
      </c>
      <c r="C11" s="330">
        <v>94.27049031733975</v>
      </c>
      <c r="D11" s="327"/>
      <c r="E11" s="297">
        <v>44989</v>
      </c>
      <c r="F11" s="330">
        <v>88.383560567364739</v>
      </c>
      <c r="G11" s="327"/>
      <c r="H11" s="297">
        <v>79680</v>
      </c>
      <c r="I11" s="330">
        <v>96.074081219253401</v>
      </c>
      <c r="J11" s="327"/>
      <c r="K11" s="297">
        <v>83609</v>
      </c>
      <c r="L11" s="330">
        <v>94.437165382790795</v>
      </c>
      <c r="M11" s="327"/>
      <c r="N11" s="297">
        <v>202533</v>
      </c>
      <c r="O11" s="332">
        <v>94.904572014976068</v>
      </c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</row>
    <row r="12" spans="1:29" s="60" customFormat="1" ht="16.05" customHeight="1">
      <c r="A12" s="39" t="s">
        <v>264</v>
      </c>
      <c r="B12" s="297">
        <v>402320</v>
      </c>
      <c r="C12" s="330">
        <v>92.322025613900621</v>
      </c>
      <c r="D12" s="327"/>
      <c r="E12" s="297">
        <v>41319</v>
      </c>
      <c r="F12" s="330">
        <v>81.17362775529449</v>
      </c>
      <c r="G12" s="327"/>
      <c r="H12" s="297">
        <v>76989</v>
      </c>
      <c r="I12" s="330">
        <v>92.829410629883284</v>
      </c>
      <c r="J12" s="327"/>
      <c r="K12" s="297">
        <v>82451</v>
      </c>
      <c r="L12" s="330">
        <v>93.129193304267289</v>
      </c>
      <c r="M12" s="327"/>
      <c r="N12" s="297">
        <v>201561</v>
      </c>
      <c r="O12" s="332">
        <v>94.449104293673585</v>
      </c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</row>
    <row r="13" spans="1:29" s="60" customFormat="1" ht="16.05" customHeight="1">
      <c r="A13" s="39" t="s">
        <v>31</v>
      </c>
      <c r="B13" s="297">
        <v>89919</v>
      </c>
      <c r="C13" s="330">
        <v>20.634082872281592</v>
      </c>
      <c r="D13" s="327"/>
      <c r="E13" s="297">
        <v>3215</v>
      </c>
      <c r="F13" s="330">
        <v>6.3160583081214892</v>
      </c>
      <c r="G13" s="327"/>
      <c r="H13" s="297">
        <v>11066</v>
      </c>
      <c r="I13" s="330">
        <v>13.34281855888878</v>
      </c>
      <c r="J13" s="327"/>
      <c r="K13" s="297">
        <v>16131</v>
      </c>
      <c r="L13" s="330">
        <v>18.220118824406441</v>
      </c>
      <c r="M13" s="327"/>
      <c r="N13" s="297">
        <v>59507</v>
      </c>
      <c r="O13" s="332">
        <v>27.884277460439442</v>
      </c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</row>
    <row r="14" spans="1:29" s="60" customFormat="1" ht="16.05" customHeight="1">
      <c r="A14" s="39" t="s">
        <v>32</v>
      </c>
      <c r="B14" s="297">
        <v>19572</v>
      </c>
      <c r="C14" s="330">
        <v>4.4912673625851633</v>
      </c>
      <c r="D14" s="327"/>
      <c r="E14" s="297">
        <v>1743</v>
      </c>
      <c r="F14" s="330">
        <v>3.4242269458960353</v>
      </c>
      <c r="G14" s="327"/>
      <c r="H14" s="297">
        <v>1137</v>
      </c>
      <c r="I14" s="330">
        <v>1.3709366258319668</v>
      </c>
      <c r="J14" s="327"/>
      <c r="K14" s="297">
        <v>5255</v>
      </c>
      <c r="L14" s="330">
        <v>5.9355727743013977</v>
      </c>
      <c r="M14" s="327"/>
      <c r="N14" s="297">
        <v>11437</v>
      </c>
      <c r="O14" s="332">
        <v>5.3592431363544772</v>
      </c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</row>
    <row r="15" spans="1:29" s="60" customFormat="1" ht="16.05" customHeight="1">
      <c r="A15" s="39" t="s">
        <v>263</v>
      </c>
      <c r="B15" s="297">
        <v>12937</v>
      </c>
      <c r="C15" s="330">
        <v>2.9687066150502894</v>
      </c>
      <c r="D15" s="327"/>
      <c r="E15" s="402" t="s">
        <v>165</v>
      </c>
      <c r="F15" s="404" t="s">
        <v>165</v>
      </c>
      <c r="G15" s="327"/>
      <c r="H15" s="297">
        <v>1585</v>
      </c>
      <c r="I15" s="330">
        <v>1.9111121828880102</v>
      </c>
      <c r="J15" s="327"/>
      <c r="K15" s="297">
        <v>1548</v>
      </c>
      <c r="L15" s="330">
        <v>1.7484808096324573</v>
      </c>
      <c r="M15" s="327"/>
      <c r="N15" s="297">
        <v>9804</v>
      </c>
      <c r="O15" s="332">
        <v>4.5940386210386732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</row>
    <row r="16" spans="1:29" s="60" customFormat="1" ht="16.05" customHeight="1">
      <c r="A16" s="39" t="s">
        <v>208</v>
      </c>
      <c r="B16" s="297">
        <v>19392</v>
      </c>
      <c r="C16" s="330">
        <v>4.4499620220341045</v>
      </c>
      <c r="D16" s="327"/>
      <c r="E16" s="297">
        <v>4614</v>
      </c>
      <c r="F16" s="330">
        <v>9.0644768378452714</v>
      </c>
      <c r="G16" s="327"/>
      <c r="H16" s="297">
        <v>2505</v>
      </c>
      <c r="I16" s="330">
        <v>3.0204012732709558</v>
      </c>
      <c r="J16" s="327"/>
      <c r="K16" s="297">
        <v>4226</v>
      </c>
      <c r="L16" s="330">
        <v>4.7733074299139311</v>
      </c>
      <c r="M16" s="327"/>
      <c r="N16" s="297">
        <v>8047</v>
      </c>
      <c r="O16" s="332">
        <v>3.7707291700834555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</row>
    <row r="17" spans="1:18" s="33" customFormat="1" ht="16.05" customHeight="1">
      <c r="A17" s="40">
        <v>2025</v>
      </c>
      <c r="B17" s="295"/>
      <c r="C17" s="301"/>
      <c r="D17" s="299"/>
      <c r="E17" s="295"/>
      <c r="F17" s="301"/>
      <c r="G17" s="299"/>
      <c r="H17" s="295"/>
      <c r="I17" s="301"/>
      <c r="J17" s="299"/>
      <c r="K17" s="295"/>
      <c r="L17" s="301"/>
      <c r="M17" s="299"/>
      <c r="N17" s="295"/>
      <c r="O17" s="333"/>
      <c r="P17" s="55"/>
      <c r="Q17" s="55"/>
      <c r="R17" s="55"/>
    </row>
    <row r="18" spans="1:18" s="63" customFormat="1" ht="4.05" customHeight="1">
      <c r="A18" s="64"/>
      <c r="B18" s="297"/>
      <c r="C18" s="330"/>
      <c r="D18" s="327"/>
      <c r="E18" s="297"/>
      <c r="F18" s="330"/>
      <c r="G18" s="327"/>
      <c r="H18" s="297"/>
      <c r="I18" s="330"/>
      <c r="J18" s="327"/>
      <c r="K18" s="297"/>
      <c r="L18" s="330"/>
      <c r="M18" s="327"/>
      <c r="N18" s="297"/>
      <c r="O18" s="332"/>
    </row>
    <row r="19" spans="1:18" s="33" customFormat="1" ht="16.05" customHeight="1">
      <c r="A19" s="40" t="s">
        <v>14</v>
      </c>
      <c r="B19" s="295">
        <v>494564</v>
      </c>
      <c r="C19" s="405" t="s">
        <v>165</v>
      </c>
      <c r="D19" s="295"/>
      <c r="E19" s="328">
        <v>61317</v>
      </c>
      <c r="F19" s="405" t="s">
        <v>165</v>
      </c>
      <c r="G19" s="295"/>
      <c r="H19" s="328">
        <v>110590</v>
      </c>
      <c r="I19" s="406" t="s">
        <v>165</v>
      </c>
      <c r="J19" s="314"/>
      <c r="K19" s="328">
        <v>105780</v>
      </c>
      <c r="L19" s="405" t="s">
        <v>165</v>
      </c>
      <c r="M19" s="295"/>
      <c r="N19" s="328">
        <v>216877</v>
      </c>
      <c r="O19" s="407" t="s">
        <v>165</v>
      </c>
      <c r="P19" s="55"/>
      <c r="Q19" s="55"/>
      <c r="R19" s="55"/>
    </row>
    <row r="20" spans="1:18" ht="16.05" customHeight="1">
      <c r="A20" s="39" t="s">
        <v>34</v>
      </c>
      <c r="B20" s="297">
        <v>475691</v>
      </c>
      <c r="C20" s="330">
        <v>96.183911485672226</v>
      </c>
      <c r="D20" s="327"/>
      <c r="E20" s="297">
        <v>55756</v>
      </c>
      <c r="F20" s="330">
        <v>90.930736989741831</v>
      </c>
      <c r="G20" s="327"/>
      <c r="H20" s="297">
        <v>106988</v>
      </c>
      <c r="I20" s="330">
        <v>96.742924315037527</v>
      </c>
      <c r="J20" s="327"/>
      <c r="K20" s="297">
        <v>101348</v>
      </c>
      <c r="L20" s="330">
        <v>95.810172055208923</v>
      </c>
      <c r="M20" s="327"/>
      <c r="N20" s="315">
        <v>211599</v>
      </c>
      <c r="O20" s="332">
        <v>97.566362500403457</v>
      </c>
    </row>
    <row r="21" spans="1:18" ht="16.05" customHeight="1">
      <c r="A21" s="39" t="s">
        <v>264</v>
      </c>
      <c r="B21" s="297">
        <v>464162</v>
      </c>
      <c r="C21" s="330">
        <v>93.852767285932657</v>
      </c>
      <c r="D21" s="327"/>
      <c r="E21" s="297">
        <v>51369</v>
      </c>
      <c r="F21" s="330">
        <v>83.776114291305831</v>
      </c>
      <c r="G21" s="327"/>
      <c r="H21" s="297">
        <v>105541</v>
      </c>
      <c r="I21" s="330">
        <v>95.43448774753594</v>
      </c>
      <c r="J21" s="327"/>
      <c r="K21" s="297">
        <v>100506</v>
      </c>
      <c r="L21" s="330">
        <v>95.014180374361885</v>
      </c>
      <c r="M21" s="327"/>
      <c r="N21" s="315">
        <v>206746</v>
      </c>
      <c r="O21" s="332">
        <v>95.328688611517137</v>
      </c>
    </row>
    <row r="22" spans="1:18" s="63" customFormat="1" ht="16.05" customHeight="1">
      <c r="A22" s="39" t="s">
        <v>31</v>
      </c>
      <c r="B22" s="297">
        <v>107692</v>
      </c>
      <c r="C22" s="330">
        <v>21.775139314628642</v>
      </c>
      <c r="D22" s="327"/>
      <c r="E22" s="297">
        <v>3461</v>
      </c>
      <c r="F22" s="330">
        <v>5.6444379209680839</v>
      </c>
      <c r="G22" s="327"/>
      <c r="H22" s="297">
        <v>16002</v>
      </c>
      <c r="I22" s="330">
        <v>14.469662718148117</v>
      </c>
      <c r="J22" s="327"/>
      <c r="K22" s="297">
        <v>21521</v>
      </c>
      <c r="L22" s="330">
        <v>20.345055776139155</v>
      </c>
      <c r="M22" s="327"/>
      <c r="N22" s="315">
        <v>66708</v>
      </c>
      <c r="O22" s="332">
        <v>30.758448337075855</v>
      </c>
    </row>
    <row r="23" spans="1:18" s="63" customFormat="1" ht="16.05" customHeight="1">
      <c r="A23" s="39" t="s">
        <v>32</v>
      </c>
      <c r="B23" s="297">
        <v>25057</v>
      </c>
      <c r="C23" s="330">
        <v>5.0664828010126088</v>
      </c>
      <c r="D23" s="327"/>
      <c r="E23" s="297">
        <v>2176</v>
      </c>
      <c r="F23" s="330">
        <v>3.5487711401405808</v>
      </c>
      <c r="G23" s="327"/>
      <c r="H23" s="297">
        <v>3295</v>
      </c>
      <c r="I23" s="330">
        <v>2.9794737318021522</v>
      </c>
      <c r="J23" s="327"/>
      <c r="K23" s="297">
        <v>7768</v>
      </c>
      <c r="L23" s="330">
        <v>7.3435432028738896</v>
      </c>
      <c r="M23" s="327"/>
      <c r="N23" s="315">
        <v>11818</v>
      </c>
      <c r="O23" s="332">
        <v>5.449171650290257</v>
      </c>
    </row>
    <row r="24" spans="1:18" s="63" customFormat="1" ht="16.05" customHeight="1">
      <c r="A24" s="39" t="s">
        <v>263</v>
      </c>
      <c r="B24" s="297">
        <v>26625</v>
      </c>
      <c r="C24" s="330">
        <v>5.3835297352819858</v>
      </c>
      <c r="D24" s="327"/>
      <c r="E24" s="402" t="s">
        <v>165</v>
      </c>
      <c r="F24" s="404" t="s">
        <v>165</v>
      </c>
      <c r="G24" s="327"/>
      <c r="H24" s="297">
        <v>2745</v>
      </c>
      <c r="I24" s="330">
        <v>2.4821412424269824</v>
      </c>
      <c r="J24" s="327"/>
      <c r="K24" s="297">
        <v>2797</v>
      </c>
      <c r="L24" s="330">
        <v>2.6441671393458122</v>
      </c>
      <c r="M24" s="327"/>
      <c r="N24" s="315">
        <v>21083</v>
      </c>
      <c r="O24" s="332">
        <v>9.7211783637730136</v>
      </c>
    </row>
    <row r="25" spans="1:18" s="63" customFormat="1" ht="16.05" customHeight="1">
      <c r="A25" s="81" t="s">
        <v>208</v>
      </c>
      <c r="B25" s="246">
        <v>13267</v>
      </c>
      <c r="C25" s="331">
        <v>2.6825648449947832</v>
      </c>
      <c r="D25" s="329"/>
      <c r="E25" s="246">
        <v>3600</v>
      </c>
      <c r="F25" s="331">
        <v>5.871128724497285</v>
      </c>
      <c r="G25" s="329"/>
      <c r="H25" s="246">
        <v>2364</v>
      </c>
      <c r="I25" s="331">
        <v>2.1376254634234559</v>
      </c>
      <c r="J25" s="329"/>
      <c r="K25" s="246">
        <v>2812</v>
      </c>
      <c r="L25" s="331">
        <v>2.6583475137076951</v>
      </c>
      <c r="M25" s="329"/>
      <c r="N25" s="228">
        <v>4491</v>
      </c>
      <c r="O25" s="334">
        <v>2.0707590016460942</v>
      </c>
    </row>
    <row r="26" spans="1:18" s="63" customFormat="1" ht="16.05" customHeight="1">
      <c r="A26" s="37" t="s">
        <v>262</v>
      </c>
      <c r="F26" s="60"/>
      <c r="G26" s="60"/>
      <c r="H26" s="60"/>
      <c r="I26" s="60"/>
      <c r="J26" s="60"/>
      <c r="K26" s="60"/>
      <c r="L26" s="60"/>
      <c r="M26" s="60"/>
      <c r="N26" s="60"/>
      <c r="O26" s="313"/>
    </row>
    <row r="27" spans="1:18" s="63" customFormat="1" ht="16.05" customHeight="1">
      <c r="A27" s="37" t="s">
        <v>207</v>
      </c>
      <c r="B27" s="56"/>
      <c r="C27" s="56"/>
      <c r="D27" s="56"/>
      <c r="E27" s="56"/>
    </row>
    <row r="28" spans="1:18" s="63" customFormat="1" ht="16.05" customHeight="1">
      <c r="A28" s="37" t="s">
        <v>416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</row>
  </sheetData>
  <mergeCells count="8">
    <mergeCell ref="Q4:Q5"/>
    <mergeCell ref="A4:A6"/>
    <mergeCell ref="B4:C5"/>
    <mergeCell ref="E4:O4"/>
    <mergeCell ref="E5:F5"/>
    <mergeCell ref="H5:I5"/>
    <mergeCell ref="K5:L5"/>
    <mergeCell ref="N5:O5"/>
  </mergeCells>
  <hyperlinks>
    <hyperlink ref="Q4:Q5" location="Índice!A1" display="Índice " xr:uid="{00000000-0004-0000-1F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544FE-5B55-47C9-8470-6F48C34BFCE0}">
  <dimension ref="A1:Q24"/>
  <sheetViews>
    <sheetView showGridLines="0" zoomScale="90" zoomScaleNormal="90" workbookViewId="0">
      <selection activeCell="A94" sqref="A94"/>
    </sheetView>
  </sheetViews>
  <sheetFormatPr baseColWidth="10" defaultColWidth="11.5546875" defaultRowHeight="17.399999999999999"/>
  <cols>
    <col min="1" max="1" width="26.5546875" style="29" customWidth="1"/>
    <col min="2" max="2" width="10.88671875" style="29" customWidth="1"/>
    <col min="3" max="3" width="8.33203125" style="29" customWidth="1"/>
    <col min="4" max="4" width="5" style="29" customWidth="1"/>
    <col min="5" max="5" width="10.5546875" style="29" customWidth="1"/>
    <col min="6" max="6" width="7.88671875" style="29" customWidth="1"/>
    <col min="7" max="7" width="5" style="29" customWidth="1"/>
    <col min="8" max="8" width="10.6640625" style="29" customWidth="1"/>
    <col min="9" max="9" width="8.109375" style="29" customWidth="1"/>
    <col min="10" max="10" width="5" style="29" customWidth="1"/>
    <col min="11" max="11" width="10.44140625" style="29" customWidth="1"/>
    <col min="12" max="12" width="8.44140625" style="29" customWidth="1"/>
    <col min="13" max="13" width="11" style="63" customWidth="1"/>
    <col min="14" max="14" width="10.6640625" style="63" customWidth="1"/>
    <col min="15" max="17" width="11.5546875" style="63" customWidth="1"/>
    <col min="18" max="21" width="11.5546875" style="29" customWidth="1"/>
    <col min="22" max="16384" width="11.5546875" style="29"/>
  </cols>
  <sheetData>
    <row r="1" spans="1:17" s="92" customFormat="1" ht="16.95" customHeight="1">
      <c r="A1" s="46" t="s">
        <v>270</v>
      </c>
      <c r="B1" s="84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7" s="92" customFormat="1" ht="19.95" customHeight="1">
      <c r="A2" s="108" t="s">
        <v>422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251"/>
    </row>
    <row r="3" spans="1:17" s="63" customFormat="1" ht="13.95" customHeight="1" thickBot="1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</row>
    <row r="4" spans="1:17" ht="19.05" customHeight="1">
      <c r="A4" s="424" t="s">
        <v>142</v>
      </c>
      <c r="B4" s="438" t="s">
        <v>14</v>
      </c>
      <c r="C4" s="438"/>
      <c r="D4" s="341"/>
      <c r="E4" s="419" t="s">
        <v>269</v>
      </c>
      <c r="F4" s="419"/>
      <c r="G4" s="419"/>
      <c r="H4" s="419"/>
      <c r="I4" s="419"/>
      <c r="J4" s="419"/>
      <c r="K4" s="419"/>
      <c r="L4" s="419"/>
      <c r="M4" s="278"/>
      <c r="N4" s="409" t="s">
        <v>122</v>
      </c>
    </row>
    <row r="5" spans="1:17" ht="19.05" customHeight="1" thickBot="1">
      <c r="A5" s="425"/>
      <c r="B5" s="432"/>
      <c r="C5" s="432"/>
      <c r="D5" s="343"/>
      <c r="E5" s="439" t="s">
        <v>47</v>
      </c>
      <c r="F5" s="439"/>
      <c r="G5" s="343"/>
      <c r="H5" s="439" t="s">
        <v>48</v>
      </c>
      <c r="I5" s="439"/>
      <c r="J5" s="343"/>
      <c r="K5" s="439" t="s">
        <v>49</v>
      </c>
      <c r="L5" s="439"/>
      <c r="M5" s="278"/>
      <c r="N5" s="410"/>
    </row>
    <row r="6" spans="1:17" ht="19.05" customHeight="1">
      <c r="A6" s="426"/>
      <c r="B6" s="340" t="s">
        <v>14</v>
      </c>
      <c r="C6" s="340" t="s">
        <v>75</v>
      </c>
      <c r="D6" s="340"/>
      <c r="E6" s="340" t="s">
        <v>14</v>
      </c>
      <c r="F6" s="340" t="s">
        <v>75</v>
      </c>
      <c r="G6" s="340"/>
      <c r="H6" s="340" t="s">
        <v>14</v>
      </c>
      <c r="I6" s="340" t="s">
        <v>75</v>
      </c>
      <c r="J6" s="340"/>
      <c r="K6" s="340" t="s">
        <v>14</v>
      </c>
      <c r="L6" s="340" t="s">
        <v>75</v>
      </c>
      <c r="M6" s="279"/>
    </row>
    <row r="7" spans="1:17" s="63" customFormat="1" ht="4.05" customHeight="1">
      <c r="A7" s="121"/>
      <c r="B7" s="121"/>
      <c r="C7" s="280"/>
      <c r="D7" s="280"/>
      <c r="E7" s="85"/>
      <c r="F7" s="85"/>
      <c r="G7" s="85"/>
      <c r="H7" s="85"/>
      <c r="I7" s="85"/>
      <c r="J7" s="85"/>
      <c r="K7" s="280"/>
      <c r="L7" s="280"/>
      <c r="M7" s="280"/>
    </row>
    <row r="8" spans="1:17" s="55" customFormat="1" ht="16.05" customHeight="1">
      <c r="A8" s="111">
        <v>2024</v>
      </c>
      <c r="B8" s="211"/>
      <c r="C8" s="212"/>
      <c r="D8" s="212"/>
      <c r="E8" s="211"/>
      <c r="F8" s="212"/>
      <c r="G8" s="212"/>
      <c r="H8" s="211"/>
      <c r="I8" s="212"/>
      <c r="J8" s="212"/>
      <c r="K8" s="211"/>
      <c r="L8" s="212"/>
      <c r="M8" s="281"/>
    </row>
    <row r="9" spans="1:17" s="63" customFormat="1" ht="4.05" customHeight="1">
      <c r="A9" s="121"/>
      <c r="B9" s="121"/>
      <c r="C9" s="280"/>
      <c r="D9" s="280"/>
      <c r="E9" s="85"/>
      <c r="F9" s="85"/>
      <c r="G9" s="85"/>
      <c r="H9" s="85"/>
      <c r="I9" s="85"/>
      <c r="J9" s="85"/>
      <c r="K9" s="280"/>
      <c r="L9" s="280"/>
      <c r="M9" s="280"/>
    </row>
    <row r="10" spans="1:17" s="33" customFormat="1" ht="16.05" customHeight="1">
      <c r="A10" s="111" t="s">
        <v>14</v>
      </c>
      <c r="B10" s="112">
        <v>414013</v>
      </c>
      <c r="C10" s="282">
        <v>100</v>
      </c>
      <c r="D10" s="283"/>
      <c r="E10" s="112">
        <v>60654</v>
      </c>
      <c r="F10" s="282">
        <v>14.650264605217711</v>
      </c>
      <c r="G10" s="167"/>
      <c r="H10" s="112">
        <v>351838</v>
      </c>
      <c r="I10" s="282">
        <v>84.982355626514135</v>
      </c>
      <c r="J10" s="167"/>
      <c r="K10" s="143">
        <v>1521</v>
      </c>
      <c r="L10" s="284">
        <v>0.36737976826814617</v>
      </c>
      <c r="M10" s="285"/>
      <c r="N10" s="55"/>
      <c r="O10" s="55"/>
      <c r="P10" s="55"/>
      <c r="Q10" s="55"/>
    </row>
    <row r="11" spans="1:17" s="63" customFormat="1" ht="16.05" customHeight="1">
      <c r="A11" s="121" t="s">
        <v>8</v>
      </c>
      <c r="B11" s="129">
        <v>48265</v>
      </c>
      <c r="C11" s="216">
        <v>100</v>
      </c>
      <c r="D11" s="216"/>
      <c r="E11" s="129">
        <v>7182</v>
      </c>
      <c r="F11" s="216">
        <v>14.880348078317621</v>
      </c>
      <c r="G11" s="216"/>
      <c r="H11" s="129">
        <v>39714</v>
      </c>
      <c r="I11" s="216">
        <v>82.283228012016991</v>
      </c>
      <c r="J11" s="216"/>
      <c r="K11" s="204">
        <v>1369</v>
      </c>
      <c r="L11" s="118">
        <v>2.8364239096653887</v>
      </c>
      <c r="M11" s="280"/>
    </row>
    <row r="12" spans="1:17" s="63" customFormat="1" ht="16.05" customHeight="1">
      <c r="A12" s="121" t="s">
        <v>10</v>
      </c>
      <c r="B12" s="129">
        <v>78663</v>
      </c>
      <c r="C12" s="216">
        <v>100</v>
      </c>
      <c r="D12" s="216"/>
      <c r="E12" s="129">
        <v>15353</v>
      </c>
      <c r="F12" s="216">
        <v>19.517435134688483</v>
      </c>
      <c r="G12" s="216"/>
      <c r="H12" s="129">
        <v>63310</v>
      </c>
      <c r="I12" s="216">
        <v>80.482564865311517</v>
      </c>
      <c r="J12" s="216"/>
      <c r="K12" s="408" t="s">
        <v>165</v>
      </c>
      <c r="L12" s="118" t="s">
        <v>165</v>
      </c>
      <c r="M12" s="280"/>
    </row>
    <row r="13" spans="1:17" s="63" customFormat="1" ht="16.05" customHeight="1">
      <c r="A13" s="121" t="s">
        <v>9</v>
      </c>
      <c r="B13" s="129">
        <v>83240</v>
      </c>
      <c r="C13" s="216">
        <v>100</v>
      </c>
      <c r="D13" s="216"/>
      <c r="E13" s="129">
        <v>11605</v>
      </c>
      <c r="F13" s="216">
        <v>13.941614608361363</v>
      </c>
      <c r="G13" s="216"/>
      <c r="H13" s="129">
        <v>71635</v>
      </c>
      <c r="I13" s="216">
        <v>86.058385391638637</v>
      </c>
      <c r="J13" s="216"/>
      <c r="K13" s="408" t="s">
        <v>165</v>
      </c>
      <c r="L13" s="118" t="s">
        <v>165</v>
      </c>
      <c r="M13" s="280"/>
    </row>
    <row r="14" spans="1:17" s="63" customFormat="1" ht="16.05" customHeight="1">
      <c r="A14" s="121" t="s">
        <v>11</v>
      </c>
      <c r="B14" s="129">
        <v>203845</v>
      </c>
      <c r="C14" s="216">
        <v>100</v>
      </c>
      <c r="D14" s="216"/>
      <c r="E14" s="129">
        <v>26514</v>
      </c>
      <c r="F14" s="216">
        <v>13.006941548725749</v>
      </c>
      <c r="G14" s="216"/>
      <c r="H14" s="129">
        <v>177179</v>
      </c>
      <c r="I14" s="216">
        <v>86.918491991464094</v>
      </c>
      <c r="J14" s="216"/>
      <c r="K14" s="204">
        <v>152</v>
      </c>
      <c r="L14" s="118">
        <v>7.4566459810149865E-2</v>
      </c>
      <c r="M14" s="280"/>
    </row>
    <row r="15" spans="1:17" s="55" customFormat="1" ht="16.05" customHeight="1">
      <c r="A15" s="111">
        <v>2025</v>
      </c>
      <c r="B15" s="213"/>
      <c r="C15" s="220"/>
      <c r="D15" s="220"/>
      <c r="E15" s="213"/>
      <c r="F15" s="220"/>
      <c r="G15" s="220"/>
      <c r="H15" s="213"/>
      <c r="I15" s="220"/>
      <c r="J15" s="220"/>
      <c r="K15" s="196"/>
      <c r="L15" s="248"/>
      <c r="M15" s="281"/>
    </row>
    <row r="16" spans="1:17" s="63" customFormat="1" ht="4.05" customHeight="1">
      <c r="A16" s="121"/>
      <c r="B16" s="129"/>
      <c r="C16" s="129"/>
      <c r="D16" s="129"/>
      <c r="E16" s="129"/>
      <c r="F16" s="129"/>
      <c r="G16" s="129"/>
      <c r="H16" s="129"/>
      <c r="I16" s="129"/>
      <c r="J16" s="129"/>
      <c r="K16" s="204"/>
      <c r="L16" s="204"/>
      <c r="M16" s="280"/>
    </row>
    <row r="17" spans="1:17" s="33" customFormat="1" ht="16.05" customHeight="1">
      <c r="A17" s="111" t="s">
        <v>14</v>
      </c>
      <c r="B17" s="112">
        <v>473382</v>
      </c>
      <c r="C17" s="395">
        <v>100</v>
      </c>
      <c r="D17" s="283"/>
      <c r="E17" s="112">
        <v>62561</v>
      </c>
      <c r="F17" s="395">
        <v>13.21575387319332</v>
      </c>
      <c r="G17" s="167"/>
      <c r="H17" s="112">
        <v>409004</v>
      </c>
      <c r="I17" s="395">
        <v>86.40041235196945</v>
      </c>
      <c r="J17" s="167"/>
      <c r="K17" s="143">
        <v>1817</v>
      </c>
      <c r="L17" s="396">
        <v>0.38383377483723502</v>
      </c>
      <c r="M17" s="286"/>
      <c r="N17" s="55"/>
      <c r="O17" s="55"/>
      <c r="P17" s="55"/>
      <c r="Q17" s="55"/>
    </row>
    <row r="18" spans="1:17" s="63" customFormat="1" ht="16.05" customHeight="1">
      <c r="A18" s="121" t="s">
        <v>8</v>
      </c>
      <c r="B18" s="129">
        <v>59540</v>
      </c>
      <c r="C18" s="216">
        <v>100</v>
      </c>
      <c r="D18" s="216"/>
      <c r="E18" s="129">
        <v>5562</v>
      </c>
      <c r="F18" s="216">
        <v>9.3416190796103464</v>
      </c>
      <c r="G18" s="216"/>
      <c r="H18" s="129">
        <v>53839</v>
      </c>
      <c r="I18" s="216">
        <v>90.424924420557602</v>
      </c>
      <c r="J18" s="216"/>
      <c r="K18" s="204">
        <v>139</v>
      </c>
      <c r="L18" s="118">
        <v>0.23345649983204569</v>
      </c>
      <c r="M18" s="287"/>
    </row>
    <row r="19" spans="1:17" s="63" customFormat="1" ht="16.05" customHeight="1">
      <c r="A19" s="121" t="s">
        <v>10</v>
      </c>
      <c r="B19" s="129">
        <v>108170</v>
      </c>
      <c r="C19" s="216">
        <v>100</v>
      </c>
      <c r="D19" s="216"/>
      <c r="E19" s="129">
        <v>20347</v>
      </c>
      <c r="F19" s="216">
        <v>18.810206156975131</v>
      </c>
      <c r="G19" s="216"/>
      <c r="H19" s="129">
        <v>87586</v>
      </c>
      <c r="I19" s="216">
        <v>80.970694277526107</v>
      </c>
      <c r="J19" s="216"/>
      <c r="K19" s="204">
        <v>237</v>
      </c>
      <c r="L19" s="118">
        <v>0.21909956549875198</v>
      </c>
      <c r="M19" s="287"/>
    </row>
    <row r="20" spans="1:17" s="63" customFormat="1" ht="16.05" customHeight="1">
      <c r="A20" s="121" t="s">
        <v>9</v>
      </c>
      <c r="B20" s="129">
        <v>100650</v>
      </c>
      <c r="C20" s="216">
        <v>100</v>
      </c>
      <c r="D20" s="216"/>
      <c r="E20" s="129">
        <v>14744</v>
      </c>
      <c r="F20" s="216">
        <v>14.648782911077992</v>
      </c>
      <c r="G20" s="216"/>
      <c r="H20" s="129">
        <v>85536</v>
      </c>
      <c r="I20" s="216">
        <v>84.983606557377044</v>
      </c>
      <c r="J20" s="216"/>
      <c r="K20" s="204">
        <v>370</v>
      </c>
      <c r="L20" s="118">
        <v>0.36761053154495776</v>
      </c>
      <c r="M20" s="287"/>
    </row>
    <row r="21" spans="1:17" s="63" customFormat="1" ht="16.05" customHeight="1">
      <c r="A21" s="81" t="s">
        <v>11</v>
      </c>
      <c r="B21" s="133">
        <v>205022</v>
      </c>
      <c r="C21" s="222">
        <v>100</v>
      </c>
      <c r="D21" s="222"/>
      <c r="E21" s="133">
        <v>21908</v>
      </c>
      <c r="F21" s="222">
        <v>10.68568251212065</v>
      </c>
      <c r="G21" s="222"/>
      <c r="H21" s="133">
        <v>182043</v>
      </c>
      <c r="I21" s="222">
        <v>88.791934524099858</v>
      </c>
      <c r="J21" s="222"/>
      <c r="K21" s="288">
        <v>1071</v>
      </c>
      <c r="L21" s="207">
        <v>0.52238296377949678</v>
      </c>
      <c r="M21" s="287"/>
    </row>
    <row r="22" spans="1:17" s="63" customFormat="1" ht="16.05" customHeight="1">
      <c r="A22" s="63" t="s">
        <v>268</v>
      </c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</row>
    <row r="23" spans="1:17" s="63" customFormat="1" ht="16.05" customHeight="1">
      <c r="A23" s="63" t="s">
        <v>423</v>
      </c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</row>
    <row r="24" spans="1:17" s="63" customFormat="1" ht="16.05" customHeight="1">
      <c r="A24" s="37" t="s">
        <v>416</v>
      </c>
      <c r="B24" s="37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</row>
  </sheetData>
  <mergeCells count="7">
    <mergeCell ref="A4:A6"/>
    <mergeCell ref="B4:C5"/>
    <mergeCell ref="E4:L4"/>
    <mergeCell ref="N4:N5"/>
    <mergeCell ref="E5:F5"/>
    <mergeCell ref="H5:I5"/>
    <mergeCell ref="K5:L5"/>
  </mergeCells>
  <hyperlinks>
    <hyperlink ref="N4:N5" location="Índice!A1" display="Índice " xr:uid="{39D8EEF3-31B9-4A0A-8241-30A46376258D}"/>
  </hyperlink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E841C-49B3-41A2-B7B9-C8A0D79A7AFC}">
  <dimension ref="A1:N24"/>
  <sheetViews>
    <sheetView showGridLines="0" zoomScale="80" zoomScaleNormal="80" workbookViewId="0">
      <selection activeCell="N4" sqref="N4:N5"/>
    </sheetView>
  </sheetViews>
  <sheetFormatPr baseColWidth="10" defaultColWidth="11.44140625" defaultRowHeight="17.399999999999999" customHeight="1"/>
  <cols>
    <col min="1" max="1" width="25.77734375" style="29" customWidth="1"/>
    <col min="2" max="2" width="9.6640625" style="29" customWidth="1"/>
    <col min="3" max="3" width="8.21875" style="29" customWidth="1"/>
    <col min="4" max="4" width="5" style="29" customWidth="1"/>
    <col min="5" max="5" width="9.6640625" style="29" customWidth="1"/>
    <col min="6" max="6" width="7.6640625" style="29" customWidth="1"/>
    <col min="7" max="7" width="5" style="29" customWidth="1"/>
    <col min="8" max="8" width="10.6640625" style="29" customWidth="1"/>
    <col min="9" max="9" width="8.44140625" style="29" customWidth="1"/>
    <col min="10" max="10" width="5" style="29" customWidth="1"/>
    <col min="11" max="11" width="9.6640625" style="29" customWidth="1"/>
    <col min="12" max="12" width="7.6640625" style="29" customWidth="1"/>
    <col min="13" max="13" width="11.6640625" style="63" customWidth="1"/>
    <col min="14" max="14" width="10.6640625" style="63" customWidth="1"/>
    <col min="15" max="16384" width="11.44140625" style="29"/>
  </cols>
  <sheetData>
    <row r="1" spans="1:14" s="92" customFormat="1" ht="16.95" customHeight="1">
      <c r="A1" s="46" t="s">
        <v>272</v>
      </c>
      <c r="B1" s="84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s="92" customFormat="1" ht="19.95" customHeight="1">
      <c r="A2" s="108" t="s">
        <v>425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251"/>
    </row>
    <row r="3" spans="1:14" s="63" customFormat="1" ht="13.95" customHeight="1" thickBot="1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</row>
    <row r="4" spans="1:14" ht="19.05" customHeight="1">
      <c r="A4" s="424" t="s">
        <v>142</v>
      </c>
      <c r="B4" s="438" t="s">
        <v>14</v>
      </c>
      <c r="C4" s="438"/>
      <c r="D4" s="341"/>
      <c r="E4" s="419" t="s">
        <v>271</v>
      </c>
      <c r="F4" s="419"/>
      <c r="G4" s="419"/>
      <c r="H4" s="419"/>
      <c r="I4" s="419"/>
      <c r="J4" s="419"/>
      <c r="K4" s="419"/>
      <c r="L4" s="419"/>
      <c r="M4" s="278"/>
      <c r="N4" s="409" t="s">
        <v>122</v>
      </c>
    </row>
    <row r="5" spans="1:14" ht="19.05" customHeight="1" thickBot="1">
      <c r="A5" s="425"/>
      <c r="B5" s="432"/>
      <c r="C5" s="432"/>
      <c r="D5" s="343"/>
      <c r="E5" s="439" t="s">
        <v>36</v>
      </c>
      <c r="F5" s="439"/>
      <c r="G5" s="343"/>
      <c r="H5" s="439" t="s">
        <v>35</v>
      </c>
      <c r="I5" s="439"/>
      <c r="J5" s="343"/>
      <c r="K5" s="439" t="s">
        <v>37</v>
      </c>
      <c r="L5" s="439"/>
      <c r="M5" s="278"/>
      <c r="N5" s="410"/>
    </row>
    <row r="6" spans="1:14" ht="19.05" customHeight="1">
      <c r="A6" s="426"/>
      <c r="B6" s="340" t="s">
        <v>14</v>
      </c>
      <c r="C6" s="340" t="s">
        <v>75</v>
      </c>
      <c r="D6" s="340"/>
      <c r="E6" s="340" t="s">
        <v>14</v>
      </c>
      <c r="F6" s="340" t="s">
        <v>75</v>
      </c>
      <c r="G6" s="340"/>
      <c r="H6" s="340" t="s">
        <v>14</v>
      </c>
      <c r="I6" s="340" t="s">
        <v>75</v>
      </c>
      <c r="J6" s="340"/>
      <c r="K6" s="340" t="s">
        <v>14</v>
      </c>
      <c r="L6" s="340" t="s">
        <v>75</v>
      </c>
      <c r="M6" s="279"/>
    </row>
    <row r="7" spans="1:14" s="63" customFormat="1" ht="4.05" customHeight="1">
      <c r="A7" s="121"/>
      <c r="B7" s="121"/>
      <c r="C7" s="280"/>
      <c r="D7" s="280"/>
      <c r="E7" s="85"/>
      <c r="F7" s="85"/>
      <c r="G7" s="85"/>
      <c r="H7" s="85"/>
      <c r="I7" s="85"/>
      <c r="J7" s="85"/>
      <c r="K7" s="280"/>
      <c r="L7" s="280"/>
      <c r="M7" s="280"/>
    </row>
    <row r="8" spans="1:14" s="55" customFormat="1" ht="16.05" customHeight="1">
      <c r="A8" s="111">
        <v>2024</v>
      </c>
      <c r="B8" s="211"/>
      <c r="C8" s="212"/>
      <c r="D8" s="212"/>
      <c r="E8" s="211"/>
      <c r="F8" s="212"/>
      <c r="G8" s="212"/>
      <c r="H8" s="211"/>
      <c r="I8" s="212"/>
      <c r="J8" s="212"/>
      <c r="K8" s="211"/>
      <c r="L8" s="212"/>
      <c r="M8" s="281"/>
    </row>
    <row r="9" spans="1:14" s="63" customFormat="1" ht="4.05" customHeight="1">
      <c r="A9" s="121"/>
      <c r="B9" s="121"/>
      <c r="C9" s="280"/>
      <c r="D9" s="280"/>
      <c r="E9" s="85"/>
      <c r="F9" s="85"/>
      <c r="G9" s="85"/>
      <c r="H9" s="85"/>
      <c r="I9" s="85"/>
      <c r="J9" s="85"/>
      <c r="K9" s="280"/>
      <c r="L9" s="280"/>
      <c r="M9" s="280"/>
    </row>
    <row r="10" spans="1:14" s="33" customFormat="1" ht="16.05" customHeight="1">
      <c r="A10" s="111" t="s">
        <v>14</v>
      </c>
      <c r="B10" s="112">
        <v>414013</v>
      </c>
      <c r="C10" s="283">
        <v>100</v>
      </c>
      <c r="D10" s="283"/>
      <c r="E10" s="112">
        <v>249023</v>
      </c>
      <c r="F10" s="282">
        <v>60.148594367809707</v>
      </c>
      <c r="G10" s="167"/>
      <c r="H10" s="397">
        <v>151483</v>
      </c>
      <c r="I10" s="282">
        <v>36.588947690048379</v>
      </c>
      <c r="J10" s="112"/>
      <c r="K10" s="397">
        <v>13507</v>
      </c>
      <c r="L10" s="282">
        <v>3.2624579421419138</v>
      </c>
      <c r="M10" s="285"/>
      <c r="N10" s="55"/>
    </row>
    <row r="11" spans="1:14" s="63" customFormat="1" ht="16.05" customHeight="1">
      <c r="A11" s="121" t="s">
        <v>8</v>
      </c>
      <c r="B11" s="129">
        <v>48265</v>
      </c>
      <c r="C11" s="216">
        <v>100</v>
      </c>
      <c r="D11" s="216"/>
      <c r="E11" s="129">
        <v>22436</v>
      </c>
      <c r="F11" s="216">
        <v>46.485030560447527</v>
      </c>
      <c r="G11" s="216"/>
      <c r="H11" s="129">
        <v>22443</v>
      </c>
      <c r="I11" s="216">
        <v>46.499533823681752</v>
      </c>
      <c r="J11" s="216"/>
      <c r="K11" s="129">
        <v>3386</v>
      </c>
      <c r="L11" s="216">
        <v>7.0154356158707127</v>
      </c>
      <c r="M11" s="280"/>
    </row>
    <row r="12" spans="1:14" s="63" customFormat="1" ht="16.05" customHeight="1">
      <c r="A12" s="121" t="s">
        <v>10</v>
      </c>
      <c r="B12" s="129">
        <v>78663</v>
      </c>
      <c r="C12" s="216">
        <v>100</v>
      </c>
      <c r="D12" s="216"/>
      <c r="E12" s="129">
        <v>51560</v>
      </c>
      <c r="F12" s="216">
        <v>65.545427964862768</v>
      </c>
      <c r="G12" s="216"/>
      <c r="H12" s="129">
        <v>26519</v>
      </c>
      <c r="I12" s="216">
        <v>33.712164550042587</v>
      </c>
      <c r="J12" s="216"/>
      <c r="K12" s="129">
        <v>584</v>
      </c>
      <c r="L12" s="216">
        <v>0.74240748509464427</v>
      </c>
      <c r="M12" s="280"/>
    </row>
    <row r="13" spans="1:14" s="63" customFormat="1" ht="16.05" customHeight="1">
      <c r="A13" s="121" t="s">
        <v>9</v>
      </c>
      <c r="B13" s="129">
        <v>83240</v>
      </c>
      <c r="C13" s="216">
        <v>100</v>
      </c>
      <c r="D13" s="216"/>
      <c r="E13" s="129">
        <v>52764</v>
      </c>
      <c r="F13" s="216">
        <v>63.387794329649203</v>
      </c>
      <c r="G13" s="216"/>
      <c r="H13" s="129">
        <v>28961</v>
      </c>
      <c r="I13" s="216">
        <v>34.79216722729457</v>
      </c>
      <c r="J13" s="216"/>
      <c r="K13" s="129">
        <v>1515</v>
      </c>
      <c r="L13" s="216">
        <v>1.8200384430562229</v>
      </c>
      <c r="M13" s="280"/>
    </row>
    <row r="14" spans="1:14" s="63" customFormat="1" ht="16.05" customHeight="1">
      <c r="A14" s="121" t="s">
        <v>11</v>
      </c>
      <c r="B14" s="129">
        <v>203845</v>
      </c>
      <c r="C14" s="216">
        <v>100</v>
      </c>
      <c r="D14" s="216"/>
      <c r="E14" s="129">
        <v>122263</v>
      </c>
      <c r="F14" s="216">
        <v>59.978414972160223</v>
      </c>
      <c r="G14" s="216"/>
      <c r="H14" s="129">
        <v>73560</v>
      </c>
      <c r="I14" s="216">
        <v>36.086241997596211</v>
      </c>
      <c r="J14" s="216"/>
      <c r="K14" s="129">
        <v>8022</v>
      </c>
      <c r="L14" s="216">
        <v>3.9353430302435677</v>
      </c>
      <c r="M14" s="280"/>
    </row>
    <row r="15" spans="1:14" s="55" customFormat="1" ht="16.05" customHeight="1">
      <c r="A15" s="111">
        <v>2025</v>
      </c>
      <c r="B15" s="213"/>
      <c r="C15" s="220"/>
      <c r="D15" s="220"/>
      <c r="E15" s="213"/>
      <c r="F15" s="220"/>
      <c r="G15" s="220"/>
      <c r="H15" s="213"/>
      <c r="I15" s="220"/>
      <c r="J15" s="220"/>
      <c r="K15" s="213"/>
      <c r="L15" s="220"/>
      <c r="M15" s="281"/>
    </row>
    <row r="16" spans="1:14" s="63" customFormat="1" ht="4.05" customHeight="1">
      <c r="A16" s="121"/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280"/>
    </row>
    <row r="17" spans="1:14" s="33" customFormat="1" ht="16.05" customHeight="1">
      <c r="A17" s="111" t="s">
        <v>14</v>
      </c>
      <c r="B17" s="112">
        <v>473382</v>
      </c>
      <c r="C17" s="283">
        <v>100</v>
      </c>
      <c r="D17" s="283"/>
      <c r="E17" s="112">
        <v>284824</v>
      </c>
      <c r="F17" s="395">
        <v>60.167898230181969</v>
      </c>
      <c r="G17" s="167"/>
      <c r="H17" s="112">
        <v>160566</v>
      </c>
      <c r="I17" s="395">
        <v>33.918906929287552</v>
      </c>
      <c r="J17" s="112"/>
      <c r="K17" s="112">
        <v>27992</v>
      </c>
      <c r="L17" s="395">
        <v>5.9131948405304806</v>
      </c>
      <c r="M17" s="286"/>
      <c r="N17" s="55"/>
    </row>
    <row r="18" spans="1:14" s="63" customFormat="1" ht="16.05" customHeight="1">
      <c r="A18" s="121" t="s">
        <v>8</v>
      </c>
      <c r="B18" s="129">
        <v>59540</v>
      </c>
      <c r="C18" s="216">
        <v>100</v>
      </c>
      <c r="D18" s="216"/>
      <c r="E18" s="129">
        <v>33341</v>
      </c>
      <c r="F18" s="216">
        <v>55.997648639570045</v>
      </c>
      <c r="G18" s="216"/>
      <c r="H18" s="129">
        <v>22511</v>
      </c>
      <c r="I18" s="216">
        <v>37.808196170641587</v>
      </c>
      <c r="J18" s="216"/>
      <c r="K18" s="129">
        <v>3688</v>
      </c>
      <c r="L18" s="216">
        <v>6.1941551897883782</v>
      </c>
      <c r="M18" s="287"/>
    </row>
    <row r="19" spans="1:14" s="63" customFormat="1" ht="16.05" customHeight="1">
      <c r="A19" s="121" t="s">
        <v>10</v>
      </c>
      <c r="B19" s="129">
        <v>108170</v>
      </c>
      <c r="C19" s="216">
        <v>100</v>
      </c>
      <c r="D19" s="216"/>
      <c r="E19" s="129">
        <v>73924</v>
      </c>
      <c r="F19" s="216">
        <v>68.340575020800586</v>
      </c>
      <c r="G19" s="216"/>
      <c r="H19" s="129">
        <v>29583</v>
      </c>
      <c r="I19" s="216">
        <v>27.348617916242951</v>
      </c>
      <c r="J19" s="216"/>
      <c r="K19" s="129">
        <v>4663</v>
      </c>
      <c r="L19" s="216">
        <v>4.3108070629564574</v>
      </c>
      <c r="M19" s="287"/>
    </row>
    <row r="20" spans="1:14" s="63" customFormat="1" ht="16.05" customHeight="1">
      <c r="A20" s="121" t="s">
        <v>9</v>
      </c>
      <c r="B20" s="129">
        <v>100650</v>
      </c>
      <c r="C20" s="216">
        <v>100</v>
      </c>
      <c r="D20" s="216"/>
      <c r="E20" s="129">
        <v>62038</v>
      </c>
      <c r="F20" s="216">
        <v>61.637357178340793</v>
      </c>
      <c r="G20" s="216"/>
      <c r="H20" s="129">
        <v>32437</v>
      </c>
      <c r="I20" s="216">
        <v>32.227521112767015</v>
      </c>
      <c r="J20" s="216"/>
      <c r="K20" s="129">
        <v>6175</v>
      </c>
      <c r="L20" s="216">
        <v>6.1351217088922008</v>
      </c>
      <c r="M20" s="287"/>
    </row>
    <row r="21" spans="1:14" s="63" customFormat="1" ht="16.05" customHeight="1">
      <c r="A21" s="81" t="s">
        <v>11</v>
      </c>
      <c r="B21" s="133">
        <v>205022</v>
      </c>
      <c r="C21" s="222">
        <v>100</v>
      </c>
      <c r="D21" s="222"/>
      <c r="E21" s="133">
        <v>115521</v>
      </c>
      <c r="F21" s="222">
        <v>56.345660465706118</v>
      </c>
      <c r="G21" s="222"/>
      <c r="H21" s="133">
        <v>76035</v>
      </c>
      <c r="I21" s="222">
        <v>37.086263913141025</v>
      </c>
      <c r="J21" s="222"/>
      <c r="K21" s="133">
        <v>13466</v>
      </c>
      <c r="L21" s="222">
        <v>6.5680756211528522</v>
      </c>
      <c r="M21" s="287"/>
    </row>
    <row r="22" spans="1:14" s="63" customFormat="1" ht="16.05" customHeight="1">
      <c r="A22" s="63" t="s">
        <v>268</v>
      </c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</row>
    <row r="23" spans="1:14" s="63" customFormat="1" ht="16.05" customHeight="1">
      <c r="A23" s="63" t="s">
        <v>423</v>
      </c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</row>
    <row r="24" spans="1:14" s="63" customFormat="1" ht="16.05" customHeight="1">
      <c r="A24" s="37" t="s">
        <v>371</v>
      </c>
      <c r="B24" s="37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</row>
  </sheetData>
  <mergeCells count="7">
    <mergeCell ref="A4:A6"/>
    <mergeCell ref="B4:C5"/>
    <mergeCell ref="E4:L4"/>
    <mergeCell ref="N4:N5"/>
    <mergeCell ref="E5:F5"/>
    <mergeCell ref="H5:I5"/>
    <mergeCell ref="K5:L5"/>
  </mergeCells>
  <hyperlinks>
    <hyperlink ref="N4:N5" location="Índice!A1" display="Índice " xr:uid="{CB5C59DB-B66D-45FF-B445-92007F9D8ED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34</vt:i4>
      </vt:variant>
    </vt:vector>
  </HeadingPairs>
  <TitlesOfParts>
    <vt:vector size="34" baseType="lpstr">
      <vt:lpstr>Índice</vt:lpstr>
      <vt:lpstr>Gráfico 4.1</vt:lpstr>
      <vt:lpstr>Gráfico 4.2</vt:lpstr>
      <vt:lpstr>Gráfico 4.3</vt:lpstr>
      <vt:lpstr>Gráfico 4.4</vt:lpstr>
      <vt:lpstr>Gráfico 4.5</vt:lpstr>
      <vt:lpstr>Gráfico 4.6</vt:lpstr>
      <vt:lpstr>Gráfico 4.7</vt:lpstr>
      <vt:lpstr>Gráfico 4.8</vt:lpstr>
      <vt:lpstr>Gráfico 4.9</vt:lpstr>
      <vt:lpstr>Gráfico 4.10</vt:lpstr>
      <vt:lpstr>Gráfico 4.11</vt:lpstr>
      <vt:lpstr>Cuadro 4.1</vt:lpstr>
      <vt:lpstr>Cuadro 4.2</vt:lpstr>
      <vt:lpstr>Cuadro 4.3</vt:lpstr>
      <vt:lpstr>Cuadro 4.4</vt:lpstr>
      <vt:lpstr>Cuadro 4.5</vt:lpstr>
      <vt:lpstr>Cuadro 4.6</vt:lpstr>
      <vt:lpstr>Cuadro 4.7</vt:lpstr>
      <vt:lpstr>Cuadro 4.8</vt:lpstr>
      <vt:lpstr>Cuadro 4.9</vt:lpstr>
      <vt:lpstr>Cuadro 4.10</vt:lpstr>
      <vt:lpstr>Cuadro 4.11 </vt:lpstr>
      <vt:lpstr>Cuadro 4.12</vt:lpstr>
      <vt:lpstr>Cuadro 4.13</vt:lpstr>
      <vt:lpstr>Cuadro 4.14</vt:lpstr>
      <vt:lpstr>Cuadro 4.15</vt:lpstr>
      <vt:lpstr>Cuadro 4.16</vt:lpstr>
      <vt:lpstr>Cuadro 4.17</vt:lpstr>
      <vt:lpstr>Cuadro 4.18</vt:lpstr>
      <vt:lpstr>Cuadro 4.19</vt:lpstr>
      <vt:lpstr>Cuadro 4.20</vt:lpstr>
      <vt:lpstr>Cuadro 4.21</vt:lpstr>
      <vt:lpstr>Cuadro 4.22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Jefrey Gerardo Vargas Varela</dc:creator>
  <cp:lastModifiedBy>Carol Daniela Saenz Sandí</cp:lastModifiedBy>
  <cp:lastPrinted>2023-01-11T16:33:01Z</cp:lastPrinted>
  <dcterms:created xsi:type="dcterms:W3CDTF">2020-01-09T18:58:56Z</dcterms:created>
  <dcterms:modified xsi:type="dcterms:W3CDTF">2026-01-21T21:15:43Z</dcterms:modified>
</cp:coreProperties>
</file>